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39FB27E2-C811-409B-83E8-160DC32EEC8E}" xr6:coauthVersionLast="47" xr6:coauthVersionMax="47" xr10:uidLastSave="{00000000-0000-0000-0000-000000000000}"/>
  <bookViews>
    <workbookView xWindow="4065" yWindow="510" windowWidth="19830" windowHeight="13680" xr2:uid="{D9B7456A-7A49-4780-ADDC-462578799304}"/>
  </bookViews>
  <sheets>
    <sheet name="Sheet1" sheetId="1" r:id="rId1"/>
  </sheets>
  <definedNames>
    <definedName name="_xlnm.Print_Area" localSheetId="0">Sheet1!$A$1:$F$57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4" i="1"/>
  <c r="F43" i="1"/>
  <c r="E42" i="1"/>
  <c r="F55" i="1" l="1"/>
  <c r="F56" i="1" s="1"/>
  <c r="F42" i="1"/>
  <c r="F41" i="1"/>
  <c r="F8" i="1" l="1"/>
  <c r="D16" i="1"/>
  <c r="F16" i="1" s="1"/>
  <c r="D21" i="1"/>
  <c r="F21" i="1" s="1"/>
  <c r="D32" i="1"/>
  <c r="F20" i="1" l="1"/>
  <c r="F19" i="1"/>
  <c r="F18" i="1"/>
  <c r="F17" i="1"/>
  <c r="D15" i="1"/>
  <c r="F15" i="1" s="1"/>
  <c r="F35" i="1"/>
  <c r="F14" i="1"/>
  <c r="F13" i="1"/>
  <c r="F12" i="1"/>
  <c r="F11" i="1"/>
  <c r="F10" i="1"/>
  <c r="F7" i="1"/>
  <c r="F5" i="1"/>
  <c r="F24" i="1" l="1"/>
</calcChain>
</file>

<file path=xl/sharedStrings.xml><?xml version="1.0" encoding="utf-8"?>
<sst xmlns="http://schemas.openxmlformats.org/spreadsheetml/2006/main" count="100" uniqueCount="48">
  <si>
    <t>Category</t>
  </si>
  <si>
    <t>Amount</t>
  </si>
  <si>
    <t>Office Supplies</t>
  </si>
  <si>
    <t>Type</t>
  </si>
  <si>
    <t>Expense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</si>
  <si>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</si>
  <si>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</si>
  <si>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</si>
  <si>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</si>
  <si>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</si>
  <si>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</si>
  <si>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</si>
  <si>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</si>
  <si>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</si>
  <si>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</si>
  <si>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</si>
  <si>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</si>
  <si>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</si>
  <si>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</si>
  <si>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</si>
  <si>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</si>
  <si>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</si>
  <si>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</si>
  <si>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</si>
  <si>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</si>
  <si>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</si>
  <si>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</si>
  <si>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</si>
  <si>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</si>
  <si>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</si>
  <si>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Forecast - Expenses and Income</t>
  </si>
  <si>
    <t>Total: Forecast</t>
  </si>
  <si>
    <t>Website</t>
  </si>
  <si>
    <t>2022 - 2024</t>
  </si>
  <si>
    <t>Payroll (2) (Salaried only)</t>
  </si>
  <si>
    <t>Mow &amp; Trim (2) (Employees)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</si>
  <si>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</si>
  <si>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</si>
  <si>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</si>
  <si>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</si>
  <si>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</si>
  <si>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</si>
  <si>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Forecast Targets:</t>
  </si>
  <si>
    <t>QTY</t>
  </si>
  <si>
    <t>Ave/each</t>
  </si>
  <si>
    <t>Forecast</t>
  </si>
  <si>
    <t>Total Income:</t>
  </si>
  <si>
    <t>Profit / Loss: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</si>
</sst>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F56"/>
  <sheetViews>
    <sheetView tabSelected="1" topLeftCell="A2" workbookViewId="0">
      <selection activeCell="J26" sqref="J26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</cols>
  <sheetData>
    <row r="1" spans="1:6" ht="18.75" x14ac:dyDescent="0.3">
      <c r="A1" s="24" t="s">
        <v>30</v>
      </c>
    </row>
    <row r="3" spans="1:6" x14ac:dyDescent="0.25">
      <c r="A3" s="3" t="s">
        <v>24</v>
      </c>
    </row>
    <row r="4" spans="1:6" x14ac:dyDescent="0.25">
      <c r="A4" s="8" t="s">
        <v>0</v>
      </c>
      <c r="B4" s="8" t="s">
        <v>3</v>
      </c>
      <c r="C4" s="8" t="s">
        <v>5</v>
      </c>
      <c r="D4" s="25" t="s">
        <v>1</v>
      </c>
      <c r="E4" s="8" t="s">
        <v>7</v>
      </c>
      <c r="F4" s="8" t="s">
        <v>8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29" t="s">
        <v>35</v>
      </c>
      <c r="B6" s="29" t="s">
        <v>4</v>
      </c>
      <c r="C6" s="30">
        <v>2022</v>
      </c>
      <c r="D6" s="31">
        <v>12000</v>
      </c>
      <c r="E6" s="29">
        <v>1</v>
      </c>
      <c r="F6" s="12"/>
    </row>
    <row r="7" spans="1:6" x14ac:dyDescent="0.25">
      <c r="A7" s="9" t="s">
        <v>35</v>
      </c>
      <c r="B7" s="9" t="s">
        <v>4</v>
      </c>
      <c r="C7" s="13" t="s">
        <v>6</v>
      </c>
      <c r="D7" s="11">
        <v>43000</v>
      </c>
      <c r="E7" s="9">
        <v>3</v>
      </c>
      <c r="F7" s="12">
        <f t="shared" ref="F7:F19" si="0">D7/E7</f>
        <v>14333.333333333334</v>
      </c>
    </row>
    <row r="8" spans="1:6" x14ac:dyDescent="0.25">
      <c r="A8" s="9" t="s">
        <v>36</v>
      </c>
      <c r="B8" s="9" t="s">
        <v>4</v>
      </c>
      <c r="C8" s="13" t="s">
        <v>6</v>
      </c>
      <c r="D8" s="11">
        <v>23700</v>
      </c>
      <c r="E8" s="9">
        <v>3</v>
      </c>
      <c r="F8" s="12">
        <f t="shared" si="0"/>
        <v>7900</v>
      </c>
    </row>
    <row r="9" spans="1:6" x14ac:dyDescent="0.25">
      <c r="A9" s="29" t="s">
        <v>13</v>
      </c>
      <c r="B9" s="29" t="s">
        <v>4</v>
      </c>
      <c r="C9" s="30">
        <v>2022</v>
      </c>
      <c r="D9" s="31">
        <v>850</v>
      </c>
      <c r="E9" s="29">
        <v>1</v>
      </c>
      <c r="F9" s="12"/>
    </row>
    <row r="10" spans="1:6" x14ac:dyDescent="0.25">
      <c r="A10" s="9" t="s">
        <v>13</v>
      </c>
      <c r="B10" s="9" t="s">
        <v>4</v>
      </c>
      <c r="C10" s="13" t="s">
        <v>6</v>
      </c>
      <c r="D10" s="11">
        <v>2072</v>
      </c>
      <c r="E10" s="9">
        <v>3</v>
      </c>
      <c r="F10" s="12">
        <f t="shared" si="0"/>
        <v>690.66666666666663</v>
      </c>
    </row>
    <row r="11" spans="1:6" x14ac:dyDescent="0.25">
      <c r="A11" s="9" t="s">
        <v>14</v>
      </c>
      <c r="B11" s="9" t="s">
        <v>4</v>
      </c>
      <c r="C11" s="10">
        <v>2022</v>
      </c>
      <c r="D11" s="11">
        <v>5248</v>
      </c>
      <c r="E11" s="9">
        <v>1</v>
      </c>
      <c r="F11" s="12">
        <f t="shared" si="0"/>
        <v>5248</v>
      </c>
    </row>
    <row r="12" spans="1:6" x14ac:dyDescent="0.25">
      <c r="A12" s="9" t="s">
        <v>15</v>
      </c>
      <c r="B12" s="9" t="s">
        <v>4</v>
      </c>
      <c r="C12" s="10">
        <v>2022</v>
      </c>
      <c r="D12" s="11">
        <v>1804</v>
      </c>
      <c r="E12" s="9">
        <v>1</v>
      </c>
      <c r="F12" s="12">
        <f t="shared" si="0"/>
        <v>1804</v>
      </c>
    </row>
    <row r="13" spans="1:6" x14ac:dyDescent="0.25">
      <c r="A13" s="9" t="s">
        <v>16</v>
      </c>
      <c r="B13" s="9" t="s">
        <v>4</v>
      </c>
      <c r="C13" s="10" t="s">
        <v>17</v>
      </c>
      <c r="D13" s="11">
        <v>840</v>
      </c>
      <c r="E13" s="9">
        <v>5</v>
      </c>
      <c r="F13" s="12">
        <f t="shared" si="0"/>
        <v>168</v>
      </c>
    </row>
    <row r="14" spans="1:6" x14ac:dyDescent="0.25">
      <c r="A14" s="9" t="s">
        <v>18</v>
      </c>
      <c r="B14" s="9" t="s">
        <v>4</v>
      </c>
      <c r="C14" s="10" t="s">
        <v>17</v>
      </c>
      <c r="D14" s="11">
        <v>290</v>
      </c>
      <c r="E14" s="9">
        <v>5</v>
      </c>
      <c r="F14" s="12">
        <f t="shared" si="0"/>
        <v>58</v>
      </c>
    </row>
    <row r="15" spans="1:6" x14ac:dyDescent="0.25">
      <c r="A15" s="9" t="s">
        <v>19</v>
      </c>
      <c r="B15" s="9" t="s">
        <v>4</v>
      </c>
      <c r="C15" s="10">
        <v>2022</v>
      </c>
      <c r="D15" s="11">
        <f>2064+1870</f>
        <v>3934</v>
      </c>
      <c r="E15" s="9">
        <v>1</v>
      </c>
      <c r="F15" s="12">
        <f t="shared" si="0"/>
        <v>3934</v>
      </c>
    </row>
    <row r="16" spans="1:6" x14ac:dyDescent="0.25">
      <c r="A16" s="9" t="s">
        <v>34</v>
      </c>
      <c r="B16" s="9" t="s">
        <v>4</v>
      </c>
      <c r="C16" s="10" t="s">
        <v>6</v>
      </c>
      <c r="D16" s="11">
        <f>18300+17000</f>
        <v>35300</v>
      </c>
      <c r="E16" s="9">
        <v>3</v>
      </c>
      <c r="F16" s="12">
        <f t="shared" si="0"/>
        <v>11766.666666666666</v>
      </c>
    </row>
    <row r="17" spans="1:6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</row>
    <row r="18" spans="1:6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</row>
    <row r="19" spans="1:6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</row>
    <row r="20" spans="1:6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ref="F20:F21" si="1">D20/E20</f>
        <v>4040</v>
      </c>
    </row>
    <row r="21" spans="1:6" x14ac:dyDescent="0.25">
      <c r="A21" s="9" t="s">
        <v>32</v>
      </c>
      <c r="B21" s="9" t="s">
        <v>4</v>
      </c>
      <c r="C21" s="10" t="s">
        <v>33</v>
      </c>
      <c r="D21" s="11">
        <f>400+110</f>
        <v>510</v>
      </c>
      <c r="E21" s="9">
        <v>3</v>
      </c>
      <c r="F21" s="12">
        <f t="shared" si="1"/>
        <v>170</v>
      </c>
    </row>
    <row r="22" spans="1:6" x14ac:dyDescent="0.25">
      <c r="A22" s="9"/>
      <c r="B22" s="9"/>
      <c r="C22" s="10"/>
      <c r="D22" s="11"/>
      <c r="E22" s="9"/>
      <c r="F22" s="12"/>
    </row>
    <row r="23" spans="1:6" x14ac:dyDescent="0.25">
      <c r="A23" s="9"/>
      <c r="B23" s="9"/>
      <c r="C23" s="10"/>
      <c r="D23" s="11"/>
      <c r="E23" s="9"/>
      <c r="F23" s="12"/>
    </row>
    <row r="24" spans="1:6" ht="18.75" x14ac:dyDescent="0.3">
      <c r="A24" s="14" t="s">
        <v>31</v>
      </c>
      <c r="B24" s="14" t="s">
        <v>4</v>
      </c>
      <c r="C24" s="15"/>
      <c r="D24" s="16"/>
      <c r="E24" s="14"/>
      <c r="F24" s="19">
        <f>SUM(F5:F23)</f>
        <v>54207.666666666664</v>
      </c>
    </row>
    <row r="25" spans="1:6" x14ac:dyDescent="0.25">
      <c r="A25" s="14"/>
      <c r="B25" s="14"/>
      <c r="C25" s="15"/>
      <c r="D25" s="16"/>
      <c r="E25" s="14"/>
      <c r="F25" s="17"/>
    </row>
    <row r="27" spans="1:6" x14ac:dyDescent="0.25">
      <c r="A27" s="4" t="s">
        <v>22</v>
      </c>
      <c r="B27" s="5"/>
      <c r="C27" s="6"/>
      <c r="D27" s="7"/>
      <c r="E27" s="5"/>
      <c r="F27" s="5"/>
    </row>
    <row r="28" spans="1:6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6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6" x14ac:dyDescent="0.25">
      <c r="A30" s="9" t="s">
        <v>9</v>
      </c>
      <c r="B30" s="9" t="s">
        <v>4</v>
      </c>
      <c r="C30" s="10">
        <v>2022</v>
      </c>
      <c r="D30" s="11">
        <v>24258</v>
      </c>
      <c r="E30" s="9">
        <v>1</v>
      </c>
    </row>
    <row r="31" spans="1:6" x14ac:dyDescent="0.25">
      <c r="A31" s="9" t="s">
        <v>10</v>
      </c>
      <c r="B31" s="9" t="s">
        <v>4</v>
      </c>
      <c r="C31" s="10">
        <v>2020</v>
      </c>
      <c r="D31" s="11">
        <v>6204</v>
      </c>
      <c r="E31" s="9">
        <v>1</v>
      </c>
    </row>
    <row r="32" spans="1:6" x14ac:dyDescent="0.25">
      <c r="A32" s="21" t="s">
        <v>21</v>
      </c>
      <c r="B32" s="21"/>
      <c r="C32" s="22"/>
      <c r="D32" s="23">
        <f>SUM(D28:D31)</f>
        <v>39147</v>
      </c>
    </row>
    <row r="34" spans="1:6" x14ac:dyDescent="0.25">
      <c r="A34" s="3" t="s">
        <v>23</v>
      </c>
    </row>
    <row r="35" spans="1:6" ht="18.75" x14ac:dyDescent="0.3">
      <c r="A35" s="18" t="s">
        <v>25</v>
      </c>
      <c r="B35" s="26" t="s">
        <v>20</v>
      </c>
      <c r="C35" s="27" t="s">
        <v>6</v>
      </c>
      <c r="D35" s="28">
        <v>43000</v>
      </c>
      <c r="E35" s="26">
        <v>3</v>
      </c>
      <c r="F35" s="20">
        <f t="shared" ref="F35" si="2">D35/E35</f>
        <v>14333.333333333334</v>
      </c>
    </row>
    <row r="39" spans="1:6" x14ac:dyDescent="0.25">
      <c r="A39" s="3" t="s">
        <v>37</v>
      </c>
    </row>
    <row r="40" spans="1:6" x14ac:dyDescent="0.25">
      <c r="A40" s="8" t="s">
        <v>0</v>
      </c>
      <c r="B40" s="8" t="s">
        <v>3</v>
      </c>
      <c r="C40" s="8" t="s">
        <v>5</v>
      </c>
      <c r="D40" s="25" t="s">
        <v>1</v>
      </c>
      <c r="E40" s="8" t="s">
        <v>7</v>
      </c>
      <c r="F40" s="8" t="s">
        <v>44</v>
      </c>
    </row>
    <row r="41" spans="1:6" x14ac:dyDescent="0.25">
      <c r="A41" s="9" t="s">
        <v>38</v>
      </c>
      <c r="B41" s="9" t="s">
        <v>20</v>
      </c>
      <c r="C41" s="10">
        <v>2023</v>
      </c>
      <c r="D41" s="11">
        <v>1200</v>
      </c>
      <c r="E41" s="9">
        <v>1</v>
      </c>
      <c r="F41" s="12">
        <f t="shared" ref="F41:F42" si="3">D41/E41</f>
        <v>1200</v>
      </c>
    </row>
    <row r="42" spans="1:6" x14ac:dyDescent="0.25">
      <c r="A42" s="9" t="s">
        <v>39</v>
      </c>
      <c r="B42" s="9" t="s">
        <v>20</v>
      </c>
      <c r="C42" s="10" t="s">
        <v>6</v>
      </c>
      <c r="D42" s="11">
        <v>23700</v>
      </c>
      <c r="E42" s="9">
        <f>35+19+36</f>
        <v>90</v>
      </c>
      <c r="F42" s="12">
        <f t="shared" si="3"/>
        <v>263.33333333333331</v>
      </c>
    </row>
    <row r="43" spans="1:6" x14ac:dyDescent="0.25">
      <c r="A43" s="9" t="s">
        <v>40</v>
      </c>
      <c r="B43" s="9" t="s">
        <v>20</v>
      </c>
      <c r="C43" s="10">
        <v>2023</v>
      </c>
      <c r="D43" s="11">
        <v>400</v>
      </c>
      <c r="E43" s="9">
        <v>1</v>
      </c>
      <c r="F43" s="12">
        <f t="shared" ref="F43:F44" si="4">D43/E43</f>
        <v>400</v>
      </c>
    </row>
    <row r="44" spans="1:6" x14ac:dyDescent="0.25">
      <c r="A44" s="9" t="s">
        <v>41</v>
      </c>
      <c r="B44" s="9" t="s">
        <v>20</v>
      </c>
      <c r="C44" s="10">
        <v>2023</v>
      </c>
      <c r="D44" s="11">
        <v>400</v>
      </c>
      <c r="E44" s="9">
        <v>1</v>
      </c>
      <c r="F44" s="12">
        <f t="shared" si="4"/>
        <v>400</v>
      </c>
    </row>
    <row r="47" spans="1:6" x14ac:dyDescent="0.25">
      <c r="A47" s="3" t="s">
        <v>42</v>
      </c>
    </row>
    <row r="48" spans="1:6" x14ac:dyDescent="0.25">
      <c r="A48" s="8" t="s">
        <v>0</v>
      </c>
      <c r="B48" s="8" t="s">
        <v>3</v>
      </c>
      <c r="C48" s="8" t="s">
        <v>5</v>
      </c>
      <c r="D48" s="25" t="s">
        <v>1</v>
      </c>
      <c r="E48" s="8" t="s">
        <v>43</v>
      </c>
      <c r="F48" s="8" t="s">
        <v>45</v>
      </c>
    </row>
    <row r="49" spans="1:6" ht="15.75" x14ac:dyDescent="0.25">
      <c r="A49" s="9" t="s">
        <v>38</v>
      </c>
      <c r="B49" s="9" t="s">
        <v>20</v>
      </c>
      <c r="C49" s="10">
        <v>2023</v>
      </c>
      <c r="D49" s="11">
        <v>1200</v>
      </c>
      <c r="E49" s="32">
        <v>25</v>
      </c>
      <c r="F49" s="12">
        <f>D49*E49</f>
        <v>30000</v>
      </c>
    </row>
    <row r="50" spans="1:6" ht="15.75" x14ac:dyDescent="0.25">
      <c r="A50" s="9" t="s">
        <v>39</v>
      </c>
      <c r="B50" s="9" t="s">
        <v>20</v>
      </c>
      <c r="C50" s="10">
        <v>2023</v>
      </c>
      <c r="D50" s="11">
        <v>263.33</v>
      </c>
      <c r="E50" s="32">
        <v>10</v>
      </c>
      <c r="F50" s="12">
        <f t="shared" ref="F50:F53" si="5">D50*E50</f>
        <v>2633.2999999999997</v>
      </c>
    </row>
    <row r="51" spans="1:6" ht="15.75" x14ac:dyDescent="0.25">
      <c r="A51" s="9" t="s">
        <v>40</v>
      </c>
      <c r="B51" s="9" t="s">
        <v>20</v>
      </c>
      <c r="C51" s="10">
        <v>2023</v>
      </c>
      <c r="D51" s="11">
        <v>400</v>
      </c>
      <c r="E51" s="32">
        <v>10</v>
      </c>
      <c r="F51" s="12">
        <f t="shared" si="5"/>
        <v>4000</v>
      </c>
    </row>
    <row r="52" spans="1:6" ht="15.75" x14ac:dyDescent="0.25">
      <c r="A52" s="9" t="s">
        <v>41</v>
      </c>
      <c r="B52" s="9" t="s">
        <v>20</v>
      </c>
      <c r="C52" s="10">
        <v>2023</v>
      </c>
      <c r="D52" s="11">
        <v>400</v>
      </c>
      <c r="E52" s="32">
        <v>15</v>
      </c>
      <c r="F52" s="12">
        <f t="shared" si="5"/>
        <v>6000</v>
      </c>
    </row>
    <row r="53" spans="1:6" ht="15.75" x14ac:dyDescent="0.25">
      <c r="A53" s="18" t="s">
        <v>25</v>
      </c>
      <c r="B53" s="26" t="s">
        <v>20</v>
      </c>
      <c r="C53" s="27">
        <v>2023</v>
      </c>
      <c r="D53" s="28">
        <v>14000</v>
      </c>
      <c r="E53" s="32">
        <v>1</v>
      </c>
      <c r="F53" s="12">
        <f t="shared" si="5"/>
        <v>14000</v>
      </c>
    </row>
    <row r="55" spans="1:6" ht="18.75" x14ac:dyDescent="0.3">
      <c r="A55" s="33" t="s">
        <v>46</v>
      </c>
      <c r="B55" s="33"/>
      <c r="C55" s="34"/>
      <c r="D55" s="35"/>
      <c r="E55" s="33"/>
      <c r="F55" s="36">
        <f>SUM(F49:F54)</f>
        <v>56633.3</v>
      </c>
    </row>
    <row r="56" spans="1:6" ht="18.75" x14ac:dyDescent="0.3">
      <c r="A56" s="33" t="s">
        <v>47</v>
      </c>
      <c r="B56" s="33"/>
      <c r="C56" s="34"/>
      <c r="D56" s="35"/>
      <c r="E56" s="33"/>
      <c r="F56" s="37">
        <f>-F24+F55</f>
        <v>2425.6333333333387</v>
      </c>
    </row>
  </sheetData>
  <pageMargins left="0.25" right="0.25" top="0.75" bottom="0.75" header="0.3" footer="0.3"/>
  <pageSetup scale="80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2023-01-30T13:33:26Z</cp:lastPrinted>
  <dcterms:created xsi:type="dcterms:W3CDTF">2023-01-29T13:21:12Z</dcterms:created>
  <dcterms:modified xsi:type="dcterms:W3CDTF">2023-01-30T13:46:22Z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