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Reports\Reports and Findings\"/>
    </mc:Choice>
  </mc:AlternateContent>
  <xr:revisionPtr revIDLastSave="0" documentId="13_ncr:1_{4D1A5205-4F56-48C2-93C3-998ABAF97FD6}" xr6:coauthVersionLast="47" xr6:coauthVersionMax="47" xr10:uidLastSave="{00000000-0000-0000-0000-000000000000}"/>
  <bookViews>
    <workbookView xWindow="4560" yWindow="435" windowWidth="21255" windowHeight="14745" xr2:uid="{D9B7456A-7A49-4780-ADDC-462578799304}"/>
  </bookViews>
  <sheets>
    <sheet name="Sheet1" sheetId="1" r:id="rId1"/>
  </sheets>
  <definedNames>
    <definedName name="_xlnm.Print_Area" localSheetId="0">Sheet1!$A$2:$F$33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F18" i="1" l="1"/>
  <c r="F17" i="1"/>
  <c r="F16" i="1"/>
  <c r="F15" i="1"/>
  <c r="D14" i="1"/>
  <c r="F14" i="1" s="1"/>
  <c r="F32" i="1"/>
  <c r="F13" i="1"/>
  <c r="F12" i="1"/>
  <c r="F11" i="1"/>
  <c r="F10" i="1"/>
  <c r="F9" i="1"/>
  <c r="F7" i="1"/>
  <c r="F5" i="1"/>
  <c r="F21" i="1" l="1"/>
</calcChain>
</file>

<file path=xl/sharedStrings.xml><?xml version="1.0" encoding="utf-8"?>
<sst xmlns="http://schemas.openxmlformats.org/spreadsheetml/2006/main" count="56" uniqueCount="33">
  <si>
    <t>Category</t>
  </si>
  <si>
    <t>Amount</t>
  </si>
  <si>
    <t>Office Supplies</t>
  </si>
  <si>
    <t>Type</t>
  </si>
  <si>
    <t>Expense</t>
  </si>
  <si>
    <t>Mow &amp; Trim</t>
  </si>
  <si>
    <t>Period</t>
  </si>
  <si>
    <t>2020 - 2022</t>
  </si>
  <si>
    <t>Span</t>
  </si>
  <si>
    <t>Ave/year</t>
  </si>
  <si>
    <t>Tractor JD2032R</t>
  </si>
  <si>
    <t>Mower Ferris ISX800</t>
  </si>
  <si>
    <t>Road Repair (Ruston)</t>
  </si>
  <si>
    <t>Road Sealing (Blades)</t>
  </si>
  <si>
    <t>Fuel</t>
  </si>
  <si>
    <t>Landscaping</t>
  </si>
  <si>
    <t>Lawn Maintenance</t>
  </si>
  <si>
    <t>NY Cem Div - Vandalism</t>
  </si>
  <si>
    <t>2018 - 2022</t>
  </si>
  <si>
    <t>NY Assoc of Cemeteries</t>
  </si>
  <si>
    <t>Insurance</t>
  </si>
  <si>
    <t>Income</t>
  </si>
  <si>
    <t>Total:</t>
  </si>
  <si>
    <t>Project Expenses:</t>
  </si>
  <si>
    <t>Annual Income:</t>
  </si>
  <si>
    <t>Annual Expenses:</t>
  </si>
  <si>
    <t>PM Dividends and Interest</t>
  </si>
  <si>
    <t>Utilities: Spectrum</t>
  </si>
  <si>
    <t>Utilities: RG&amp;E</t>
  </si>
  <si>
    <t>Utilities: Accessline</t>
  </si>
  <si>
    <t>Utilities: Waste Management</t>
  </si>
  <si>
    <t>Forecast - Expenses and Income</t>
  </si>
  <si>
    <t>Total: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</si>
</sst>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44" fontId="0" fillId="4" borderId="0" xfId="1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/>
    <xf numFmtId="44" fontId="2" fillId="2" borderId="1" xfId="0" applyNumberFormat="1" applyFont="1" applyFill="1" applyBorder="1"/>
    <xf numFmtId="0" fontId="2" fillId="3" borderId="1" xfId="0" applyFont="1" applyFill="1" applyBorder="1"/>
    <xf numFmtId="44" fontId="3" fillId="2" borderId="1" xfId="0" applyNumberFormat="1" applyFont="1" applyFill="1" applyBorder="1"/>
    <xf numFmtId="44" fontId="3" fillId="3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/>
    <xf numFmtId="0" fontId="3" fillId="0" borderId="0" xfId="0" applyFont="1"/>
    <xf numFmtId="44" fontId="2" fillId="0" borderId="1" xfId="1" applyFont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44" fontId="1" fillId="3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E5B4-A560-4155-A338-2CDAA1BDDD33}">
  <dimension ref="A1:F32"/>
  <sheetViews>
    <sheetView tabSelected="1" workbookViewId="0">
      <selection activeCell="B32" sqref="B32"/>
    </sheetView>
  </sheetViews>
  <sheetFormatPr defaultRowHeight="15" x14ac:dyDescent="0.25"/>
  <cols>
    <col min="1" max="1" width="27.28515625" bestFit="1" customWidth="1"/>
    <col min="2" max="2" width="16.140625" customWidth="1"/>
    <col min="3" max="3" width="16.140625" style="2" customWidth="1"/>
    <col min="4" max="4" width="11.5703125" style="1" bestFit="1" customWidth="1"/>
    <col min="6" max="6" width="16" bestFit="1" customWidth="1"/>
  </cols>
  <sheetData>
    <row r="1" spans="1:6" ht="18.75" x14ac:dyDescent="0.3">
      <c r="A1" s="24" t="s">
        <v>31</v>
      </c>
    </row>
    <row r="3" spans="1:6" x14ac:dyDescent="0.25">
      <c r="A3" s="3" t="s">
        <v>25</v>
      </c>
    </row>
    <row r="4" spans="1:6" x14ac:dyDescent="0.25">
      <c r="A4" s="8" t="s">
        <v>0</v>
      </c>
      <c r="B4" s="8" t="s">
        <v>3</v>
      </c>
      <c r="C4" s="8" t="s">
        <v>6</v>
      </c>
      <c r="D4" s="25" t="s">
        <v>1</v>
      </c>
      <c r="E4" s="8" t="s">
        <v>8</v>
      </c>
      <c r="F4" s="8" t="s">
        <v>9</v>
      </c>
    </row>
    <row r="5" spans="1:6" x14ac:dyDescent="0.25">
      <c r="A5" s="9" t="s">
        <v>2</v>
      </c>
      <c r="B5" s="9" t="s">
        <v>4</v>
      </c>
      <c r="C5" s="10">
        <v>2022</v>
      </c>
      <c r="D5" s="11">
        <v>2200</v>
      </c>
      <c r="E5" s="9">
        <v>1</v>
      </c>
      <c r="F5" s="12">
        <f>D5/E5</f>
        <v>2200</v>
      </c>
    </row>
    <row r="6" spans="1:6" x14ac:dyDescent="0.25">
      <c r="A6" s="9" t="s">
        <v>5</v>
      </c>
      <c r="B6" s="9" t="s">
        <v>4</v>
      </c>
      <c r="C6" s="10">
        <v>2022</v>
      </c>
      <c r="D6" s="11">
        <v>12000</v>
      </c>
      <c r="E6" s="9">
        <v>1</v>
      </c>
      <c r="F6" s="12"/>
    </row>
    <row r="7" spans="1:6" x14ac:dyDescent="0.25">
      <c r="A7" s="9" t="s">
        <v>5</v>
      </c>
      <c r="B7" s="9" t="s">
        <v>4</v>
      </c>
      <c r="C7" s="13" t="s">
        <v>7</v>
      </c>
      <c r="D7" s="11">
        <v>43000</v>
      </c>
      <c r="E7" s="9">
        <v>3</v>
      </c>
      <c r="F7" s="12">
        <f t="shared" ref="F7:F17" si="0">D7/E7</f>
        <v>14333.333333333334</v>
      </c>
    </row>
    <row r="8" spans="1:6" x14ac:dyDescent="0.25">
      <c r="A8" s="9" t="s">
        <v>14</v>
      </c>
      <c r="B8" s="9" t="s">
        <v>4</v>
      </c>
      <c r="C8" s="10">
        <v>2022</v>
      </c>
      <c r="D8" s="11">
        <v>850</v>
      </c>
      <c r="E8" s="9">
        <v>1</v>
      </c>
      <c r="F8" s="12"/>
    </row>
    <row r="9" spans="1:6" x14ac:dyDescent="0.25">
      <c r="A9" s="9" t="s">
        <v>14</v>
      </c>
      <c r="B9" s="9" t="s">
        <v>4</v>
      </c>
      <c r="C9" s="13" t="s">
        <v>7</v>
      </c>
      <c r="D9" s="11">
        <v>2072</v>
      </c>
      <c r="E9" s="9">
        <v>3</v>
      </c>
      <c r="F9" s="12">
        <f t="shared" si="0"/>
        <v>690.66666666666663</v>
      </c>
    </row>
    <row r="10" spans="1:6" x14ac:dyDescent="0.25">
      <c r="A10" s="9" t="s">
        <v>15</v>
      </c>
      <c r="B10" s="9" t="s">
        <v>4</v>
      </c>
      <c r="C10" s="10">
        <v>2022</v>
      </c>
      <c r="D10" s="11">
        <v>5248</v>
      </c>
      <c r="E10" s="9">
        <v>1</v>
      </c>
      <c r="F10" s="12">
        <f t="shared" si="0"/>
        <v>5248</v>
      </c>
    </row>
    <row r="11" spans="1:6" x14ac:dyDescent="0.25">
      <c r="A11" s="9" t="s">
        <v>16</v>
      </c>
      <c r="B11" s="9" t="s">
        <v>4</v>
      </c>
      <c r="C11" s="10">
        <v>2022</v>
      </c>
      <c r="D11" s="11">
        <v>1804</v>
      </c>
      <c r="E11" s="9">
        <v>1</v>
      </c>
      <c r="F11" s="12">
        <f t="shared" si="0"/>
        <v>1804</v>
      </c>
    </row>
    <row r="12" spans="1:6" x14ac:dyDescent="0.25">
      <c r="A12" s="9" t="s">
        <v>17</v>
      </c>
      <c r="B12" s="9" t="s">
        <v>4</v>
      </c>
      <c r="C12" s="10" t="s">
        <v>18</v>
      </c>
      <c r="D12" s="11">
        <v>840</v>
      </c>
      <c r="E12" s="9">
        <v>5</v>
      </c>
      <c r="F12" s="12">
        <f t="shared" si="0"/>
        <v>168</v>
      </c>
    </row>
    <row r="13" spans="1:6" x14ac:dyDescent="0.25">
      <c r="A13" s="9" t="s">
        <v>19</v>
      </c>
      <c r="B13" s="9" t="s">
        <v>4</v>
      </c>
      <c r="C13" s="10" t="s">
        <v>18</v>
      </c>
      <c r="D13" s="11">
        <v>290</v>
      </c>
      <c r="E13" s="9">
        <v>5</v>
      </c>
      <c r="F13" s="12">
        <f t="shared" si="0"/>
        <v>58</v>
      </c>
    </row>
    <row r="14" spans="1:6" x14ac:dyDescent="0.25">
      <c r="A14" s="9" t="s">
        <v>20</v>
      </c>
      <c r="B14" s="9" t="s">
        <v>4</v>
      </c>
      <c r="C14" s="10">
        <v>2022</v>
      </c>
      <c r="D14" s="11">
        <f>2064+1870</f>
        <v>3934</v>
      </c>
      <c r="E14" s="9">
        <v>1</v>
      </c>
      <c r="F14" s="12">
        <f t="shared" si="0"/>
        <v>3934</v>
      </c>
    </row>
    <row r="15" spans="1:6" x14ac:dyDescent="0.25">
      <c r="A15" s="9" t="s">
        <v>27</v>
      </c>
      <c r="B15" s="9" t="s">
        <v>4</v>
      </c>
      <c r="C15" s="10">
        <v>2022</v>
      </c>
      <c r="D15" s="11">
        <v>1300</v>
      </c>
      <c r="E15" s="9">
        <v>1</v>
      </c>
      <c r="F15" s="12">
        <f t="shared" si="0"/>
        <v>1300</v>
      </c>
    </row>
    <row r="16" spans="1:6" x14ac:dyDescent="0.25">
      <c r="A16" s="9" t="s">
        <v>28</v>
      </c>
      <c r="B16" s="9" t="s">
        <v>4</v>
      </c>
      <c r="C16" s="10">
        <v>2022</v>
      </c>
      <c r="D16" s="11">
        <v>450</v>
      </c>
      <c r="E16" s="9">
        <v>1</v>
      </c>
      <c r="F16" s="12">
        <f t="shared" si="0"/>
        <v>450</v>
      </c>
    </row>
    <row r="17" spans="1:6" x14ac:dyDescent="0.25">
      <c r="A17" s="9" t="s">
        <v>29</v>
      </c>
      <c r="B17" s="9" t="s">
        <v>4</v>
      </c>
      <c r="C17" s="10">
        <v>2022</v>
      </c>
      <c r="D17" s="11">
        <v>145</v>
      </c>
      <c r="E17" s="9">
        <v>1</v>
      </c>
      <c r="F17" s="12">
        <f t="shared" si="0"/>
        <v>145</v>
      </c>
    </row>
    <row r="18" spans="1:6" x14ac:dyDescent="0.25">
      <c r="A18" s="9" t="s">
        <v>30</v>
      </c>
      <c r="B18" s="9" t="s">
        <v>4</v>
      </c>
      <c r="C18" s="10">
        <v>2022</v>
      </c>
      <c r="D18" s="11">
        <v>4040</v>
      </c>
      <c r="E18" s="9">
        <v>1</v>
      </c>
      <c r="F18" s="12">
        <f t="shared" ref="F18" si="1">D18/E18</f>
        <v>4040</v>
      </c>
    </row>
    <row r="19" spans="1:6" x14ac:dyDescent="0.25">
      <c r="A19" s="9"/>
      <c r="B19" s="9"/>
      <c r="C19" s="10"/>
      <c r="D19" s="11"/>
      <c r="E19" s="9"/>
      <c r="F19" s="12"/>
    </row>
    <row r="20" spans="1:6" x14ac:dyDescent="0.25">
      <c r="A20" s="9"/>
      <c r="B20" s="9"/>
      <c r="C20" s="10"/>
      <c r="D20" s="11"/>
      <c r="E20" s="9"/>
      <c r="F20" s="12"/>
    </row>
    <row r="21" spans="1:6" ht="18.75" x14ac:dyDescent="0.3">
      <c r="A21" s="14" t="s">
        <v>32</v>
      </c>
      <c r="B21" s="14" t="s">
        <v>4</v>
      </c>
      <c r="C21" s="15"/>
      <c r="D21" s="16"/>
      <c r="E21" s="14"/>
      <c r="F21" s="19">
        <f>SUM(F5:F20)</f>
        <v>34371</v>
      </c>
    </row>
    <row r="22" spans="1:6" x14ac:dyDescent="0.25">
      <c r="A22" s="14"/>
      <c r="B22" s="14"/>
      <c r="C22" s="15"/>
      <c r="D22" s="16"/>
      <c r="E22" s="14"/>
      <c r="F22" s="17"/>
    </row>
    <row r="24" spans="1:6" x14ac:dyDescent="0.25">
      <c r="A24" s="4" t="s">
        <v>23</v>
      </c>
      <c r="B24" s="5"/>
      <c r="C24" s="6"/>
      <c r="D24" s="7"/>
      <c r="E24" s="5"/>
      <c r="F24" s="5"/>
    </row>
    <row r="25" spans="1:6" x14ac:dyDescent="0.25">
      <c r="A25" s="9" t="s">
        <v>13</v>
      </c>
      <c r="B25" s="9" t="s">
        <v>4</v>
      </c>
      <c r="C25" s="10">
        <v>2022</v>
      </c>
      <c r="D25" s="11">
        <v>600</v>
      </c>
      <c r="E25" s="9">
        <v>1</v>
      </c>
    </row>
    <row r="26" spans="1:6" x14ac:dyDescent="0.25">
      <c r="A26" s="9" t="s">
        <v>12</v>
      </c>
      <c r="B26" s="9" t="s">
        <v>4</v>
      </c>
      <c r="C26" s="10">
        <v>2022</v>
      </c>
      <c r="D26" s="11">
        <v>8085</v>
      </c>
      <c r="E26" s="9">
        <v>1</v>
      </c>
    </row>
    <row r="27" spans="1:6" x14ac:dyDescent="0.25">
      <c r="A27" s="9" t="s">
        <v>10</v>
      </c>
      <c r="B27" s="9" t="s">
        <v>4</v>
      </c>
      <c r="C27" s="10">
        <v>2022</v>
      </c>
      <c r="D27" s="11">
        <v>24258</v>
      </c>
      <c r="E27" s="9">
        <v>1</v>
      </c>
    </row>
    <row r="28" spans="1:6" x14ac:dyDescent="0.25">
      <c r="A28" s="9" t="s">
        <v>11</v>
      </c>
      <c r="B28" s="9" t="s">
        <v>4</v>
      </c>
      <c r="C28" s="10">
        <v>2020</v>
      </c>
      <c r="D28" s="11">
        <v>6204</v>
      </c>
      <c r="E28" s="9">
        <v>1</v>
      </c>
    </row>
    <row r="29" spans="1:6" x14ac:dyDescent="0.25">
      <c r="A29" s="21" t="s">
        <v>22</v>
      </c>
      <c r="B29" s="21"/>
      <c r="C29" s="22"/>
      <c r="D29" s="23">
        <f>SUM(D25:D28)</f>
        <v>39147</v>
      </c>
    </row>
    <row r="31" spans="1:6" x14ac:dyDescent="0.25">
      <c r="A31" s="3" t="s">
        <v>24</v>
      </c>
    </row>
    <row r="32" spans="1:6" ht="18.75" x14ac:dyDescent="0.3">
      <c r="A32" s="18" t="s">
        <v>26</v>
      </c>
      <c r="B32" s="26" t="s">
        <v>21</v>
      </c>
      <c r="C32" s="27" t="s">
        <v>7</v>
      </c>
      <c r="D32" s="28">
        <v>43000</v>
      </c>
      <c r="E32" s="26">
        <v>3</v>
      </c>
      <c r="F32" s="20">
        <f t="shared" ref="F32" si="2">D32/E32</f>
        <v>14333.333333333334</v>
      </c>
    </row>
  </sheetData>
  <pageMargins left="0.7" right="0.7" top="0.75" bottom="0.75" header="0.3" footer="0.3"/>
  <pageSetup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2023-01-29T14:28:13Z</cp:lastPrinted>
  <dcterms:created xsi:type="dcterms:W3CDTF">2023-01-29T13:21:12Z</dcterms:created>
  <dcterms:modified xsi:type="dcterms:W3CDTF">2023-01-29T21:49:08Z</dcterms:modified>
</cp:coreProperties>
</file>