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AF893462-2B13-4FD7-B534-E285A91C1DC9}" xr6:coauthVersionLast="47" xr6:coauthVersionMax="47" xr10:uidLastSave="{00000000-0000-0000-0000-000000000000}"/>
  <bookViews>
    <workbookView xWindow="3900" yWindow="1455" windowWidth="21600" windowHeight="13845" activeTab="1" xr2:uid="{00000000-000D-0000-FFFF-FFFF00000000}"/>
  </bookViews>
  <sheets>
    <sheet name="Intro" sheetId="4" r:id="rId1"/>
    <sheet name="Section K Layout" sheetId="5" r:id="rId2"/>
    <sheet name="Section K Availability" sheetId="7" r:id="rId3"/>
    <sheet name="Sheet1" sheetId="8" r:id="rId4"/>
    <sheet name="Qry_Rpt_Section_K" sheetId="1" r:id="rId5"/>
    <sheet name="K-Index" sheetId="6" r:id="rId6"/>
  </sheets>
  <definedNames>
    <definedName name="_xlnm._FilterDatabase" localSheetId="4" hidden="1">Qry_Rpt_Section_K!$F$1:$F$1824</definedName>
    <definedName name="_xlnm.Print_Area" localSheetId="1">'Section K Layout'!$B$1:$AC$208</definedName>
    <definedName name="Qry_Rpt_Section_F">Qry_Rpt_Section_K!$A$1:$T$1731</definedName>
  </definedNames>
  <calcPr calcId="191029"/>
  <pivotCaches>
    <pivotCache cacheId="0" r:id="rId7"/>
  </pivotCaches>
  <webPublishObjects count="7">
    <webPublishObject id="23383" divId="Qry_Rpt_Section_K + Availability (20211101)_23383" destinationFile="\\GSLSNAS2\MWC-Share\MWC Maps\Qry_Rpt_Section_K (20211101).htm" title="Section K Qry Report"/>
    <webPublishObject id="21438" divId="Qry_Rpt_Section_K + Availability (20211113)_21438" destinationFile="\\GSLSNAS2\MWC-Share\MWC Maps\Qry_Rpt_Section_K (20211113).htm" title="Qry_Rpt_Section_K"/>
    <webPublishObject id="22070" divId="Qry_Rpt_Section_K + Availability (20220323)_22070" destinationFile="\\GSLSNAS2\MWC-Share\MWC Maps\Qry_Rpt_Section_K (20220323).htm" title="Qry Section K"/>
    <webPublishObject id="9297" divId="Qry_Rpt_Section_K + Availability (20220326)_9297" destinationFile="\\GSLSNAS2\MWC-Share\MWC Maps\Qry_Rpt_Section_K (20220328).htm" title="Qry_Rpt_Section_K"/>
    <webPublishObject id="8732" divId="Qry_Rpt_Section_K + Availability (20220502)_8732" destinationFile="\\GSLSNAS2\MWC-Share\MWC Maps\Qry_Rpt_Section_K (20220502).htm" title="Qry_Rpt_Section_K"/>
    <webPublishObject id="29898" divId="Qry_Rpt_Section_K + Availability (20220507)_29898" destinationFile="\\GSLSNAS2\MWC-Share\MWC Maps\Qry_Rpt_Section_K (20220503).htm" title="Qry_Rpt_Section_K" autoRepublish="1"/>
    <webPublishObject id="1223" divId="Qry_Rpt_Section_K + Availability (20220523)_1223" destinationFile="\\GSLSNAS2\MWC-Share\MWC Maps\Qry_Rpt_Section_K (20220523).htm" title="Qry_Rpt_Section_K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7" i="1" l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C460" i="8"/>
  <c r="C452" i="8"/>
  <c r="C444" i="8"/>
  <c r="C436" i="8"/>
  <c r="C428" i="8"/>
  <c r="C420" i="8"/>
  <c r="C412" i="8"/>
  <c r="C404" i="8"/>
  <c r="C396" i="8"/>
  <c r="C388" i="8"/>
  <c r="C380" i="8"/>
  <c r="C372" i="8"/>
  <c r="C364" i="8"/>
  <c r="C356" i="8"/>
  <c r="C348" i="8"/>
  <c r="C340" i="8"/>
  <c r="C332" i="8"/>
  <c r="C324" i="8"/>
  <c r="C316" i="8"/>
  <c r="C308" i="8"/>
  <c r="C300" i="8"/>
  <c r="C292" i="8"/>
  <c r="C284" i="8"/>
  <c r="C276" i="8"/>
  <c r="C268" i="8"/>
  <c r="C260" i="8"/>
  <c r="C252" i="8"/>
  <c r="C244" i="8"/>
  <c r="C236" i="8"/>
  <c r="C228" i="8"/>
  <c r="C220" i="8"/>
  <c r="C212" i="8"/>
  <c r="C204" i="8"/>
  <c r="C196" i="8"/>
  <c r="C188" i="8"/>
  <c r="C180" i="8"/>
  <c r="C172" i="8"/>
  <c r="C164" i="8"/>
  <c r="C156" i="8"/>
  <c r="C148" i="8"/>
  <c r="C140" i="8"/>
  <c r="C132" i="8"/>
  <c r="C124" i="8"/>
  <c r="C116" i="8"/>
  <c r="C108" i="8"/>
  <c r="C100" i="8"/>
  <c r="C92" i="8"/>
  <c r="C84" i="8"/>
  <c r="C76" i="8"/>
  <c r="C68" i="8"/>
  <c r="C60" i="8"/>
  <c r="C52" i="8"/>
  <c r="C44" i="8"/>
  <c r="C36" i="8"/>
  <c r="C28" i="8"/>
  <c r="C20" i="8"/>
  <c r="C12" i="8"/>
  <c r="C285" i="8"/>
  <c r="C45" i="8"/>
  <c r="C459" i="8"/>
  <c r="C443" i="8"/>
  <c r="C435" i="8"/>
  <c r="C427" i="8"/>
  <c r="C419" i="8"/>
  <c r="C411" i="8"/>
  <c r="C403" i="8"/>
  <c r="C395" i="8"/>
  <c r="C387" i="8"/>
  <c r="C379" i="8"/>
  <c r="C371" i="8"/>
  <c r="C363" i="8"/>
  <c r="C355" i="8"/>
  <c r="C347" i="8"/>
  <c r="C339" i="8"/>
  <c r="C331" i="8"/>
  <c r="C323" i="8"/>
  <c r="C315" i="8"/>
  <c r="C307" i="8"/>
  <c r="C299" i="8"/>
  <c r="C291" i="8"/>
  <c r="C283" i="8"/>
  <c r="C275" i="8"/>
  <c r="C267" i="8"/>
  <c r="C259" i="8"/>
  <c r="C251" i="8"/>
  <c r="C243" i="8"/>
  <c r="C235" i="8"/>
  <c r="C227" i="8"/>
  <c r="C219" i="8"/>
  <c r="C211" i="8"/>
  <c r="C203" i="8"/>
  <c r="C195" i="8"/>
  <c r="C187" i="8"/>
  <c r="C179" i="8"/>
  <c r="C171" i="8"/>
  <c r="C163" i="8"/>
  <c r="C155" i="8"/>
  <c r="C147" i="8"/>
  <c r="C139" i="8"/>
  <c r="C131" i="8"/>
  <c r="C123" i="8"/>
  <c r="C115" i="8"/>
  <c r="C107" i="8"/>
  <c r="C99" i="8"/>
  <c r="C91" i="8"/>
  <c r="C83" i="8"/>
  <c r="C75" i="8"/>
  <c r="C67" i="8"/>
  <c r="C59" i="8"/>
  <c r="C51" i="8"/>
  <c r="C43" i="8"/>
  <c r="C35" i="8"/>
  <c r="C27" i="8"/>
  <c r="C19" i="8"/>
  <c r="C11" i="8"/>
  <c r="C129" i="8"/>
  <c r="C397" i="8"/>
  <c r="C213" i="8"/>
  <c r="C117" i="8"/>
  <c r="C37" i="8"/>
  <c r="C458" i="8"/>
  <c r="C450" i="8"/>
  <c r="C442" i="8"/>
  <c r="C434" i="8"/>
  <c r="C426" i="8"/>
  <c r="C418" i="8"/>
  <c r="C410" i="8"/>
  <c r="C402" i="8"/>
  <c r="C394" i="8"/>
  <c r="C386" i="8"/>
  <c r="C378" i="8"/>
  <c r="C370" i="8"/>
  <c r="C362" i="8"/>
  <c r="C354" i="8"/>
  <c r="C346" i="8"/>
  <c r="C338" i="8"/>
  <c r="C330" i="8"/>
  <c r="C322" i="8"/>
  <c r="C314" i="8"/>
  <c r="C306" i="8"/>
  <c r="C298" i="8"/>
  <c r="C290" i="8"/>
  <c r="C282" i="8"/>
  <c r="C274" i="8"/>
  <c r="C266" i="8"/>
  <c r="C258" i="8"/>
  <c r="C250" i="8"/>
  <c r="C242" i="8"/>
  <c r="C234" i="8"/>
  <c r="C226" i="8"/>
  <c r="C218" i="8"/>
  <c r="C210" i="8"/>
  <c r="C202" i="8"/>
  <c r="C194" i="8"/>
  <c r="C186" i="8"/>
  <c r="C178" i="8"/>
  <c r="C170" i="8"/>
  <c r="C162" i="8"/>
  <c r="C154" i="8"/>
  <c r="C146" i="8"/>
  <c r="C138" i="8"/>
  <c r="C130" i="8"/>
  <c r="C122" i="8"/>
  <c r="C114" i="8"/>
  <c r="C106" i="8"/>
  <c r="C98" i="8"/>
  <c r="C90" i="8"/>
  <c r="C82" i="8"/>
  <c r="C74" i="8"/>
  <c r="C66" i="8"/>
  <c r="C58" i="8"/>
  <c r="C50" i="8"/>
  <c r="C42" i="8"/>
  <c r="C34" i="8"/>
  <c r="C26" i="8"/>
  <c r="C18" i="8"/>
  <c r="C10" i="8"/>
  <c r="C433" i="8"/>
  <c r="C265" i="8"/>
  <c r="C233" i="8"/>
  <c r="C217" i="8"/>
  <c r="C201" i="8"/>
  <c r="C185" i="8"/>
  <c r="C169" i="8"/>
  <c r="C153" i="8"/>
  <c r="C137" i="8"/>
  <c r="C113" i="8"/>
  <c r="C97" i="8"/>
  <c r="C81" i="8"/>
  <c r="C65" i="8"/>
  <c r="C57" i="8"/>
  <c r="C41" i="8"/>
  <c r="C25" i="8"/>
  <c r="C17" i="8"/>
  <c r="C381" i="8"/>
  <c r="C221" i="8"/>
  <c r="C141" i="8"/>
  <c r="C69" i="8"/>
  <c r="C457" i="8"/>
  <c r="C449" i="8"/>
  <c r="C441" i="8"/>
  <c r="C425" i="8"/>
  <c r="C417" i="8"/>
  <c r="C409" i="8"/>
  <c r="C401" i="8"/>
  <c r="C393" i="8"/>
  <c r="C385" i="8"/>
  <c r="C377" i="8"/>
  <c r="C369" i="8"/>
  <c r="C361" i="8"/>
  <c r="C353" i="8"/>
  <c r="C345" i="8"/>
  <c r="C337" i="8"/>
  <c r="C329" i="8"/>
  <c r="C321" i="8"/>
  <c r="C313" i="8"/>
  <c r="C305" i="8"/>
  <c r="C297" i="8"/>
  <c r="C289" i="8"/>
  <c r="C281" i="8"/>
  <c r="C273" i="8"/>
  <c r="C257" i="8"/>
  <c r="C249" i="8"/>
  <c r="C241" i="8"/>
  <c r="C225" i="8"/>
  <c r="C209" i="8"/>
  <c r="C193" i="8"/>
  <c r="C177" i="8"/>
  <c r="C161" i="8"/>
  <c r="C145" i="8"/>
  <c r="C121" i="8"/>
  <c r="C105" i="8"/>
  <c r="C89" i="8"/>
  <c r="C73" i="8"/>
  <c r="C49" i="8"/>
  <c r="C33" i="8"/>
  <c r="C9" i="8"/>
  <c r="C349" i="8"/>
  <c r="C125" i="8"/>
  <c r="C53" i="8"/>
  <c r="C13" i="8"/>
  <c r="C456" i="8"/>
  <c r="C448" i="8"/>
  <c r="C440" i="8"/>
  <c r="C432" i="8"/>
  <c r="C424" i="8"/>
  <c r="C416" i="8"/>
  <c r="C408" i="8"/>
  <c r="C400" i="8"/>
  <c r="C392" i="8"/>
  <c r="C384" i="8"/>
  <c r="C376" i="8"/>
  <c r="C368" i="8"/>
  <c r="C360" i="8"/>
  <c r="C352" i="8"/>
  <c r="C344" i="8"/>
  <c r="C336" i="8"/>
  <c r="C328" i="8"/>
  <c r="C320" i="8"/>
  <c r="C312" i="8"/>
  <c r="C304" i="8"/>
  <c r="C296" i="8"/>
  <c r="C288" i="8"/>
  <c r="C280" i="8"/>
  <c r="C272" i="8"/>
  <c r="C264" i="8"/>
  <c r="C256" i="8"/>
  <c r="C248" i="8"/>
  <c r="C240" i="8"/>
  <c r="C232" i="8"/>
  <c r="C224" i="8"/>
  <c r="C216" i="8"/>
  <c r="C208" i="8"/>
  <c r="C200" i="8"/>
  <c r="C192" i="8"/>
  <c r="C184" i="8"/>
  <c r="C176" i="8"/>
  <c r="C168" i="8"/>
  <c r="C160" i="8"/>
  <c r="C152" i="8"/>
  <c r="C144" i="8"/>
  <c r="C136" i="8"/>
  <c r="C128" i="8"/>
  <c r="C120" i="8"/>
  <c r="C112" i="8"/>
  <c r="C104" i="8"/>
  <c r="C96" i="8"/>
  <c r="C88" i="8"/>
  <c r="C80" i="8"/>
  <c r="C72" i="8"/>
  <c r="C64" i="8"/>
  <c r="C56" i="8"/>
  <c r="C48" i="8"/>
  <c r="C40" i="8"/>
  <c r="C32" i="8"/>
  <c r="C24" i="8"/>
  <c r="C16" i="8"/>
  <c r="C8" i="8"/>
  <c r="C446" i="8"/>
  <c r="C414" i="8"/>
  <c r="C398" i="8"/>
  <c r="C382" i="8"/>
  <c r="C366" i="8"/>
  <c r="C350" i="8"/>
  <c r="C334" i="8"/>
  <c r="C318" i="8"/>
  <c r="C302" i="8"/>
  <c r="C286" i="8"/>
  <c r="C270" i="8"/>
  <c r="C262" i="8"/>
  <c r="C246" i="8"/>
  <c r="C238" i="8"/>
  <c r="C222" i="8"/>
  <c r="C214" i="8"/>
  <c r="C198" i="8"/>
  <c r="C182" i="8"/>
  <c r="C166" i="8"/>
  <c r="C150" i="8"/>
  <c r="C134" i="8"/>
  <c r="C118" i="8"/>
  <c r="C94" i="8"/>
  <c r="C78" i="8"/>
  <c r="C54" i="8"/>
  <c r="C46" i="8"/>
  <c r="C30" i="8"/>
  <c r="C14" i="8"/>
  <c r="C445" i="8"/>
  <c r="C429" i="8"/>
  <c r="C413" i="8"/>
  <c r="C389" i="8"/>
  <c r="C365" i="8"/>
  <c r="C341" i="8"/>
  <c r="C325" i="8"/>
  <c r="C309" i="8"/>
  <c r="C293" i="8"/>
  <c r="C269" i="8"/>
  <c r="C245" i="8"/>
  <c r="C229" i="8"/>
  <c r="C197" i="8"/>
  <c r="C173" i="8"/>
  <c r="C149" i="8"/>
  <c r="C109" i="8"/>
  <c r="C77" i="8"/>
  <c r="C21" i="8"/>
  <c r="C455" i="8"/>
  <c r="C447" i="8"/>
  <c r="C431" i="8"/>
  <c r="C423" i="8"/>
  <c r="C415" i="8"/>
  <c r="C407" i="8"/>
  <c r="C399" i="8"/>
  <c r="C391" i="8"/>
  <c r="C383" i="8"/>
  <c r="C375" i="8"/>
  <c r="C367" i="8"/>
  <c r="C359" i="8"/>
  <c r="C351" i="8"/>
  <c r="C343" i="8"/>
  <c r="C335" i="8"/>
  <c r="C327" i="8"/>
  <c r="C319" i="8"/>
  <c r="C311" i="8"/>
  <c r="C303" i="8"/>
  <c r="C295" i="8"/>
  <c r="C287" i="8"/>
  <c r="C279" i="8"/>
  <c r="C271" i="8"/>
  <c r="C263" i="8"/>
  <c r="C255" i="8"/>
  <c r="C247" i="8"/>
  <c r="C239" i="8"/>
  <c r="C231" i="8"/>
  <c r="C223" i="8"/>
  <c r="C215" i="8"/>
  <c r="C207" i="8"/>
  <c r="C199" i="8"/>
  <c r="C191" i="8"/>
  <c r="C183" i="8"/>
  <c r="C175" i="8"/>
  <c r="C167" i="8"/>
  <c r="C159" i="8"/>
  <c r="C151" i="8"/>
  <c r="C143" i="8"/>
  <c r="C135" i="8"/>
  <c r="C127" i="8"/>
  <c r="C119" i="8"/>
  <c r="C111" i="8"/>
  <c r="C103" i="8"/>
  <c r="C95" i="8"/>
  <c r="C87" i="8"/>
  <c r="C79" i="8"/>
  <c r="C71" i="8"/>
  <c r="C63" i="8"/>
  <c r="C55" i="8"/>
  <c r="C47" i="8"/>
  <c r="C39" i="8"/>
  <c r="C31" i="8"/>
  <c r="C23" i="8"/>
  <c r="C15" i="8"/>
  <c r="C7" i="8"/>
  <c r="C454" i="8"/>
  <c r="C438" i="8"/>
  <c r="C430" i="8"/>
  <c r="C422" i="8"/>
  <c r="C406" i="8"/>
  <c r="C390" i="8"/>
  <c r="C374" i="8"/>
  <c r="C358" i="8"/>
  <c r="C342" i="8"/>
  <c r="C326" i="8"/>
  <c r="C310" i="8"/>
  <c r="C294" i="8"/>
  <c r="C278" i="8"/>
  <c r="C254" i="8"/>
  <c r="C230" i="8"/>
  <c r="C206" i="8"/>
  <c r="C190" i="8"/>
  <c r="C174" i="8"/>
  <c r="C158" i="8"/>
  <c r="C142" i="8"/>
  <c r="C126" i="8"/>
  <c r="C110" i="8"/>
  <c r="C102" i="8"/>
  <c r="C86" i="8"/>
  <c r="C70" i="8"/>
  <c r="C62" i="8"/>
  <c r="C38" i="8"/>
  <c r="C22" i="8"/>
  <c r="C6" i="8"/>
  <c r="C453" i="8"/>
  <c r="C437" i="8"/>
  <c r="C421" i="8"/>
  <c r="C405" i="8"/>
  <c r="C373" i="8"/>
  <c r="C357" i="8"/>
  <c r="C333" i="8"/>
  <c r="C317" i="8"/>
  <c r="C301" i="8"/>
  <c r="C277" i="8"/>
  <c r="C261" i="8"/>
  <c r="C253" i="8"/>
  <c r="C237" i="8"/>
  <c r="C205" i="8"/>
  <c r="C189" i="8"/>
  <c r="C181" i="8"/>
  <c r="C165" i="8"/>
  <c r="C157" i="8"/>
  <c r="C133" i="8"/>
  <c r="C101" i="8"/>
  <c r="C93" i="8"/>
  <c r="C85" i="8"/>
  <c r="C61" i="8"/>
  <c r="C29" i="8"/>
  <c r="C5" i="8"/>
  <c r="U494" i="1" l="1"/>
  <c r="C461" i="8"/>
  <c r="B438" i="1"/>
  <c r="C438" i="1" s="1"/>
  <c r="B437" i="1"/>
  <c r="C437" i="1" s="1"/>
  <c r="B436" i="1" l="1"/>
  <c r="C436" i="1" s="1"/>
  <c r="B435" i="1"/>
  <c r="C435" i="1" s="1"/>
  <c r="B20" i="1" l="1"/>
  <c r="C20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AA7" i="5" l="1"/>
  <c r="V102" i="7"/>
  <c r="U102" i="7"/>
  <c r="V98" i="7"/>
  <c r="Y94" i="7"/>
  <c r="Q94" i="7"/>
  <c r="T90" i="7"/>
  <c r="W86" i="7"/>
  <c r="O86" i="7"/>
  <c r="R82" i="7"/>
  <c r="V78" i="7"/>
  <c r="N78" i="7"/>
  <c r="S74" i="7"/>
  <c r="K74" i="7"/>
  <c r="S70" i="7"/>
  <c r="K70" i="7"/>
  <c r="W66" i="7"/>
  <c r="O66" i="7"/>
  <c r="G66" i="7"/>
  <c r="X62" i="7"/>
  <c r="P62" i="7"/>
  <c r="H62" i="7"/>
  <c r="Y58" i="7"/>
  <c r="Q58" i="7"/>
  <c r="I58" i="7"/>
  <c r="A58" i="7"/>
  <c r="R54" i="7"/>
  <c r="J54" i="7"/>
  <c r="Y50" i="7"/>
  <c r="Q50" i="7"/>
  <c r="I50" i="7"/>
  <c r="V45" i="7"/>
  <c r="N45" i="7"/>
  <c r="X41" i="7"/>
  <c r="P41" i="7"/>
  <c r="R37" i="7"/>
  <c r="J37" i="7"/>
  <c r="S33" i="7"/>
  <c r="K33" i="7"/>
  <c r="T29" i="7"/>
  <c r="L29" i="7"/>
  <c r="U25" i="7"/>
  <c r="M25" i="7"/>
  <c r="W21" i="7"/>
  <c r="O21" i="7"/>
  <c r="Y17" i="7"/>
  <c r="Q17" i="7"/>
  <c r="I17" i="7"/>
  <c r="S13" i="7"/>
  <c r="K13" i="7"/>
  <c r="V9" i="7"/>
  <c r="N9" i="7"/>
  <c r="F9" i="7"/>
  <c r="T195" i="5"/>
  <c r="W194" i="5"/>
  <c r="Z193" i="5"/>
  <c r="R193" i="5"/>
  <c r="U192" i="5"/>
  <c r="X191" i="5"/>
  <c r="AA190" i="5"/>
  <c r="S190" i="5"/>
  <c r="V189" i="5"/>
  <c r="Y179" i="5"/>
  <c r="Q179" i="5"/>
  <c r="T178" i="5"/>
  <c r="W177" i="5"/>
  <c r="Z176" i="5"/>
  <c r="T102" i="7"/>
  <c r="U98" i="7"/>
  <c r="X94" i="7"/>
  <c r="P94" i="7"/>
  <c r="S90" i="7"/>
  <c r="V86" i="7"/>
  <c r="Y82" i="7"/>
  <c r="Q82" i="7"/>
  <c r="U78" i="7"/>
  <c r="M78" i="7"/>
  <c r="R74" i="7"/>
  <c r="J74" i="7"/>
  <c r="R70" i="7"/>
  <c r="J70" i="7"/>
  <c r="V66" i="7"/>
  <c r="N66" i="7"/>
  <c r="F66" i="7"/>
  <c r="W62" i="7"/>
  <c r="O62" i="7"/>
  <c r="G62" i="7"/>
  <c r="X58" i="7"/>
  <c r="P58" i="7"/>
  <c r="H58" i="7"/>
  <c r="Y54" i="7"/>
  <c r="Q54" i="7"/>
  <c r="I54" i="7"/>
  <c r="X50" i="7"/>
  <c r="P50" i="7"/>
  <c r="H50" i="7"/>
  <c r="U45" i="7"/>
  <c r="M45" i="7"/>
  <c r="W41" i="7"/>
  <c r="O41" i="7"/>
  <c r="Y37" i="7"/>
  <c r="Q37" i="7"/>
  <c r="I37" i="7"/>
  <c r="R33" i="7"/>
  <c r="J33" i="7"/>
  <c r="S29" i="7"/>
  <c r="K29" i="7"/>
  <c r="T25" i="7"/>
  <c r="L25" i="7"/>
  <c r="V21" i="7"/>
  <c r="N21" i="7"/>
  <c r="X17" i="7"/>
  <c r="P17" i="7"/>
  <c r="H17" i="7"/>
  <c r="R13" i="7"/>
  <c r="J13" i="7"/>
  <c r="U9" i="7"/>
  <c r="M9" i="7"/>
  <c r="AA195" i="5"/>
  <c r="S195" i="5"/>
  <c r="V194" i="5"/>
  <c r="Y193" i="5"/>
  <c r="Q193" i="5"/>
  <c r="T192" i="5"/>
  <c r="W191" i="5"/>
  <c r="Z190" i="5"/>
  <c r="R190" i="5"/>
  <c r="U189" i="5"/>
  <c r="X179" i="5"/>
  <c r="AA178" i="5"/>
  <c r="S178" i="5"/>
  <c r="V177" i="5"/>
  <c r="Y176" i="5"/>
  <c r="S102" i="7"/>
  <c r="T98" i="7"/>
  <c r="W94" i="7"/>
  <c r="O94" i="7"/>
  <c r="R90" i="7"/>
  <c r="U86" i="7"/>
  <c r="X82" i="7"/>
  <c r="P82" i="7"/>
  <c r="T78" i="7"/>
  <c r="Y74" i="7"/>
  <c r="Q74" i="7"/>
  <c r="Y70" i="7"/>
  <c r="Q70" i="7"/>
  <c r="I70" i="7"/>
  <c r="U66" i="7"/>
  <c r="M66" i="7"/>
  <c r="E66" i="7"/>
  <c r="V62" i="7"/>
  <c r="N62" i="7"/>
  <c r="F62" i="7"/>
  <c r="W58" i="7"/>
  <c r="O58" i="7"/>
  <c r="G58" i="7"/>
  <c r="X54" i="7"/>
  <c r="P54" i="7"/>
  <c r="H54" i="7"/>
  <c r="W50" i="7"/>
  <c r="O50" i="7"/>
  <c r="G50" i="7"/>
  <c r="T45" i="7"/>
  <c r="L45" i="7"/>
  <c r="V41" i="7"/>
  <c r="N41" i="7"/>
  <c r="X37" i="7"/>
  <c r="P37" i="7"/>
  <c r="Y33" i="7"/>
  <c r="Q33" i="7"/>
  <c r="I33" i="7"/>
  <c r="R29" i="7"/>
  <c r="J29" i="7"/>
  <c r="S25" i="7"/>
  <c r="K25" i="7"/>
  <c r="U21" i="7"/>
  <c r="M21" i="7"/>
  <c r="W17" i="7"/>
  <c r="O17" i="7"/>
  <c r="Y13" i="7"/>
  <c r="Q13" i="7"/>
  <c r="I13" i="7"/>
  <c r="T9" i="7"/>
  <c r="L9" i="7"/>
  <c r="Z195" i="5"/>
  <c r="R195" i="5"/>
  <c r="U194" i="5"/>
  <c r="X193" i="5"/>
  <c r="AA192" i="5"/>
  <c r="R102" i="7"/>
  <c r="Q102" i="7"/>
  <c r="R98" i="7"/>
  <c r="U94" i="7"/>
  <c r="X90" i="7"/>
  <c r="P90" i="7"/>
  <c r="S86" i="7"/>
  <c r="V82" i="7"/>
  <c r="N82" i="7"/>
  <c r="R78" i="7"/>
  <c r="W74" i="7"/>
  <c r="O74" i="7"/>
  <c r="W70" i="7"/>
  <c r="O70" i="7"/>
  <c r="G70" i="7"/>
  <c r="S66" i="7"/>
  <c r="K66" i="7"/>
  <c r="C66" i="7"/>
  <c r="T62" i="7"/>
  <c r="L62" i="7"/>
  <c r="D62" i="7"/>
  <c r="U58" i="7"/>
  <c r="M58" i="7"/>
  <c r="E58" i="7"/>
  <c r="V54" i="7"/>
  <c r="N54" i="7"/>
  <c r="F54" i="7"/>
  <c r="U50" i="7"/>
  <c r="M50" i="7"/>
  <c r="E50" i="7"/>
  <c r="R45" i="7"/>
  <c r="J45" i="7"/>
  <c r="T41" i="7"/>
  <c r="L41" i="7"/>
  <c r="V37" i="7"/>
  <c r="N37" i="7"/>
  <c r="W33" i="7"/>
  <c r="O33" i="7"/>
  <c r="X29" i="7"/>
  <c r="P29" i="7"/>
  <c r="Y25" i="7"/>
  <c r="Q25" i="7"/>
  <c r="I25" i="7"/>
  <c r="S21" i="7"/>
  <c r="K21" i="7"/>
  <c r="U17" i="7"/>
  <c r="M17" i="7"/>
  <c r="W13" i="7"/>
  <c r="O13" i="7"/>
  <c r="G13" i="7"/>
  <c r="R9" i="7"/>
  <c r="J9" i="7"/>
  <c r="X195" i="5"/>
  <c r="AA194" i="5"/>
  <c r="S194" i="5"/>
  <c r="V193" i="5"/>
  <c r="Y192" i="5"/>
  <c r="Q192" i="5"/>
  <c r="T191" i="5"/>
  <c r="W190" i="5"/>
  <c r="Z189" i="5"/>
  <c r="R189" i="5"/>
  <c r="U179" i="5"/>
  <c r="X178" i="5"/>
  <c r="AA177" i="5"/>
  <c r="S177" i="5"/>
  <c r="V176" i="5"/>
  <c r="Y175" i="5"/>
  <c r="Q175" i="5"/>
  <c r="T174" i="5"/>
  <c r="W173" i="5"/>
  <c r="Z163" i="5"/>
  <c r="R163" i="5"/>
  <c r="V162" i="5"/>
  <c r="Z161" i="5"/>
  <c r="R161" i="5"/>
  <c r="V160" i="5"/>
  <c r="Z159" i="5"/>
  <c r="R159" i="5"/>
  <c r="V158" i="5"/>
  <c r="Z157" i="5"/>
  <c r="R157" i="5"/>
  <c r="V147" i="5"/>
  <c r="N147" i="5"/>
  <c r="V146" i="5"/>
  <c r="N146" i="5"/>
  <c r="Y98" i="7"/>
  <c r="Q98" i="7"/>
  <c r="T94" i="7"/>
  <c r="W90" i="7"/>
  <c r="O90" i="7"/>
  <c r="R86" i="7"/>
  <c r="U82" i="7"/>
  <c r="Y78" i="7"/>
  <c r="Q78" i="7"/>
  <c r="V74" i="7"/>
  <c r="N74" i="7"/>
  <c r="V70" i="7"/>
  <c r="N70" i="7"/>
  <c r="F70" i="7"/>
  <c r="R66" i="7"/>
  <c r="J66" i="7"/>
  <c r="B66" i="7"/>
  <c r="S62" i="7"/>
  <c r="K62" i="7"/>
  <c r="C62" i="7"/>
  <c r="T58" i="7"/>
  <c r="L58" i="7"/>
  <c r="D58" i="7"/>
  <c r="U54" i="7"/>
  <c r="M54" i="7"/>
  <c r="E54" i="7"/>
  <c r="T50" i="7"/>
  <c r="L50" i="7"/>
  <c r="Y45" i="7"/>
  <c r="Q45" i="7"/>
  <c r="I45" i="7"/>
  <c r="S41" i="7"/>
  <c r="K41" i="7"/>
  <c r="U37" i="7"/>
  <c r="M37" i="7"/>
  <c r="V33" i="7"/>
  <c r="N33" i="7"/>
  <c r="W29" i="7"/>
  <c r="O29" i="7"/>
  <c r="X25" i="7"/>
  <c r="P25" i="7"/>
  <c r="H25" i="7"/>
  <c r="R21" i="7"/>
  <c r="J21" i="7"/>
  <c r="T17" i="7"/>
  <c r="L17" i="7"/>
  <c r="V13" i="7"/>
  <c r="N13" i="7"/>
  <c r="Y9" i="7"/>
  <c r="Q9" i="7"/>
  <c r="I9" i="7"/>
  <c r="W195" i="5"/>
  <c r="Z194" i="5"/>
  <c r="R194" i="5"/>
  <c r="U193" i="5"/>
  <c r="X192" i="5"/>
  <c r="AA191" i="5"/>
  <c r="X98" i="7"/>
  <c r="W98" i="7"/>
  <c r="V90" i="7"/>
  <c r="W82" i="7"/>
  <c r="O78" i="7"/>
  <c r="U70" i="7"/>
  <c r="T66" i="7"/>
  <c r="Y62" i="7"/>
  <c r="B62" i="7"/>
  <c r="F58" i="7"/>
  <c r="K54" i="7"/>
  <c r="K50" i="7"/>
  <c r="K45" i="7"/>
  <c r="I41" i="7"/>
  <c r="U33" i="7"/>
  <c r="Q29" i="7"/>
  <c r="N25" i="7"/>
  <c r="I21" i="7"/>
  <c r="X13" i="7"/>
  <c r="W9" i="7"/>
  <c r="V195" i="5"/>
  <c r="W193" i="5"/>
  <c r="Z191" i="5"/>
  <c r="X190" i="5"/>
  <c r="W189" i="5"/>
  <c r="T179" i="5"/>
  <c r="R178" i="5"/>
  <c r="Q177" i="5"/>
  <c r="Q176" i="5"/>
  <c r="S175" i="5"/>
  <c r="U174" i="5"/>
  <c r="V173" i="5"/>
  <c r="X163" i="5"/>
  <c r="AA162" i="5"/>
  <c r="R162" i="5"/>
  <c r="U161" i="5"/>
  <c r="X160" i="5"/>
  <c r="AA159" i="5"/>
  <c r="Q159" i="5"/>
  <c r="T158" i="5"/>
  <c r="W157" i="5"/>
  <c r="Z147" i="5"/>
  <c r="Q147" i="5"/>
  <c r="X146" i="5"/>
  <c r="O146" i="5"/>
  <c r="V145" i="5"/>
  <c r="N145" i="5"/>
  <c r="V144" i="5"/>
  <c r="N144" i="5"/>
  <c r="V143" i="5"/>
  <c r="N143" i="5"/>
  <c r="V142" i="5"/>
  <c r="N142" i="5"/>
  <c r="V141" i="5"/>
  <c r="N141" i="5"/>
  <c r="V131" i="5"/>
  <c r="N131" i="5"/>
  <c r="F131" i="5"/>
  <c r="W130" i="5"/>
  <c r="O130" i="5"/>
  <c r="G130" i="5"/>
  <c r="X129" i="5"/>
  <c r="P129" i="5"/>
  <c r="H129" i="5"/>
  <c r="Y128" i="5"/>
  <c r="Q128" i="5"/>
  <c r="I128" i="5"/>
  <c r="Z127" i="5"/>
  <c r="R127" i="5"/>
  <c r="J127" i="5"/>
  <c r="AA126" i="5"/>
  <c r="S126" i="5"/>
  <c r="K126" i="5"/>
  <c r="C126" i="5"/>
  <c r="T125" i="5"/>
  <c r="L125" i="5"/>
  <c r="D125" i="5"/>
  <c r="U115" i="5"/>
  <c r="M115" i="5"/>
  <c r="E115" i="5"/>
  <c r="V114" i="5"/>
  <c r="S98" i="7"/>
  <c r="U90" i="7"/>
  <c r="T82" i="7"/>
  <c r="X74" i="7"/>
  <c r="T70" i="7"/>
  <c r="Q66" i="7"/>
  <c r="U62" i="7"/>
  <c r="A62" i="7"/>
  <c r="C58" i="7"/>
  <c r="G54" i="7"/>
  <c r="J50" i="7"/>
  <c r="W37" i="7"/>
  <c r="T33" i="7"/>
  <c r="N29" i="7"/>
  <c r="J25" i="7"/>
  <c r="H21" i="7"/>
  <c r="U13" i="7"/>
  <c r="S9" i="7"/>
  <c r="U195" i="5"/>
  <c r="T193" i="5"/>
  <c r="Y191" i="5"/>
  <c r="V190" i="5"/>
  <c r="T189" i="5"/>
  <c r="S179" i="5"/>
  <c r="Q178" i="5"/>
  <c r="AA176" i="5"/>
  <c r="AA175" i="5"/>
  <c r="R175" i="5"/>
  <c r="S174" i="5"/>
  <c r="U173" i="5"/>
  <c r="W163" i="5"/>
  <c r="Z162" i="5"/>
  <c r="Q162" i="5"/>
  <c r="T161" i="5"/>
  <c r="W160" i="5"/>
  <c r="Y159" i="5"/>
  <c r="P159" i="5"/>
  <c r="S158" i="5"/>
  <c r="V157" i="5"/>
  <c r="Y147" i="5"/>
  <c r="P147" i="5"/>
  <c r="W146" i="5"/>
  <c r="M146" i="5"/>
  <c r="U145" i="5"/>
  <c r="M145" i="5"/>
  <c r="U144" i="5"/>
  <c r="M144" i="5"/>
  <c r="U143" i="5"/>
  <c r="P98" i="7"/>
  <c r="Q90" i="7"/>
  <c r="S82" i="7"/>
  <c r="U74" i="7"/>
  <c r="P70" i="7"/>
  <c r="P66" i="7"/>
  <c r="R62" i="7"/>
  <c r="V58" i="7"/>
  <c r="B58" i="7"/>
  <c r="D54" i="7"/>
  <c r="F50" i="7"/>
  <c r="Y41" i="7"/>
  <c r="T37" i="7"/>
  <c r="P33" i="7"/>
  <c r="M29" i="7"/>
  <c r="Y21" i="7"/>
  <c r="V17" i="7"/>
  <c r="T13" i="7"/>
  <c r="P9" i="7"/>
  <c r="Q195" i="5"/>
  <c r="S193" i="5"/>
  <c r="V191" i="5"/>
  <c r="U190" i="5"/>
  <c r="S189" i="5"/>
  <c r="R179" i="5"/>
  <c r="Z177" i="5"/>
  <c r="X176" i="5"/>
  <c r="Z175" i="5"/>
  <c r="AA174" i="5"/>
  <c r="R174" i="5"/>
  <c r="T173" i="5"/>
  <c r="V163" i="5"/>
  <c r="Y162" i="5"/>
  <c r="P162" i="5"/>
  <c r="S161" i="5"/>
  <c r="U160" i="5"/>
  <c r="X159" i="5"/>
  <c r="AA158" i="5"/>
  <c r="R158" i="5"/>
  <c r="U157" i="5"/>
  <c r="X147" i="5"/>
  <c r="O147" i="5"/>
  <c r="U146" i="5"/>
  <c r="L146" i="5"/>
  <c r="T145" i="5"/>
  <c r="L145" i="5"/>
  <c r="T144" i="5"/>
  <c r="L144" i="5"/>
  <c r="T143" i="5"/>
  <c r="L143" i="5"/>
  <c r="T142" i="5"/>
  <c r="L142" i="5"/>
  <c r="T141" i="5"/>
  <c r="L141" i="5"/>
  <c r="T131" i="5"/>
  <c r="L131" i="5"/>
  <c r="S94" i="7"/>
  <c r="T86" i="7"/>
  <c r="W78" i="7"/>
  <c r="M74" i="7"/>
  <c r="H70" i="7"/>
  <c r="H66" i="7"/>
  <c r="J62" i="7"/>
  <c r="N58" i="7"/>
  <c r="S54" i="7"/>
  <c r="S50" i="7"/>
  <c r="S45" i="7"/>
  <c r="Q41" i="7"/>
  <c r="L37" i="7"/>
  <c r="Y29" i="7"/>
  <c r="V25" i="7"/>
  <c r="Q21" i="7"/>
  <c r="N17" i="7"/>
  <c r="L13" i="7"/>
  <c r="H9" i="7"/>
  <c r="T194" i="5"/>
  <c r="V192" i="5"/>
  <c r="R191" i="5"/>
  <c r="AA189" i="5"/>
  <c r="Z179" i="5"/>
  <c r="W178" i="5"/>
  <c r="U177" i="5"/>
  <c r="T176" i="5"/>
  <c r="V175" i="5"/>
  <c r="X174" i="5"/>
  <c r="Z173" i="5"/>
  <c r="Q173" i="5"/>
  <c r="S163" i="5"/>
  <c r="U162" i="5"/>
  <c r="X161" i="5"/>
  <c r="AA160" i="5"/>
  <c r="R160" i="5"/>
  <c r="U159" i="5"/>
  <c r="X158" i="5"/>
  <c r="AA157" i="5"/>
  <c r="Q157" i="5"/>
  <c r="T147" i="5"/>
  <c r="AA146" i="5"/>
  <c r="R146" i="5"/>
  <c r="Y145" i="5"/>
  <c r="Q145" i="5"/>
  <c r="Y144" i="5"/>
  <c r="Q144" i="5"/>
  <c r="Y143" i="5"/>
  <c r="Q143" i="5"/>
  <c r="Y142" i="5"/>
  <c r="Q142" i="5"/>
  <c r="Y141" i="5"/>
  <c r="Q141" i="5"/>
  <c r="Y131" i="5"/>
  <c r="Q131" i="5"/>
  <c r="I131" i="5"/>
  <c r="Z130" i="5"/>
  <c r="R130" i="5"/>
  <c r="J130" i="5"/>
  <c r="AA129" i="5"/>
  <c r="S129" i="5"/>
  <c r="K129" i="5"/>
  <c r="C129" i="5"/>
  <c r="T128" i="5"/>
  <c r="L128" i="5"/>
  <c r="D128" i="5"/>
  <c r="U127" i="5"/>
  <c r="M127" i="5"/>
  <c r="E127" i="5"/>
  <c r="V126" i="5"/>
  <c r="N126" i="5"/>
  <c r="F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AA112" i="5"/>
  <c r="S112" i="5"/>
  <c r="K112" i="5"/>
  <c r="R94" i="7"/>
  <c r="Q86" i="7"/>
  <c r="S78" i="7"/>
  <c r="L74" i="7"/>
  <c r="Y66" i="7"/>
  <c r="D66" i="7"/>
  <c r="I62" i="7"/>
  <c r="K58" i="7"/>
  <c r="O54" i="7"/>
  <c r="R50" i="7"/>
  <c r="P45" i="7"/>
  <c r="M41" i="7"/>
  <c r="K37" i="7"/>
  <c r="V29" i="7"/>
  <c r="R25" i="7"/>
  <c r="P21" i="7"/>
  <c r="K17" i="7"/>
  <c r="H13" i="7"/>
  <c r="G9" i="7"/>
  <c r="Q194" i="5"/>
  <c r="S192" i="5"/>
  <c r="Q191" i="5"/>
  <c r="Y189" i="5"/>
  <c r="W179" i="5"/>
  <c r="V178" i="5"/>
  <c r="T177" i="5"/>
  <c r="S176" i="5"/>
  <c r="U175" i="5"/>
  <c r="W174" i="5"/>
  <c r="Y173" i="5"/>
  <c r="AA163" i="5"/>
  <c r="Q163" i="5"/>
  <c r="T162" i="5"/>
  <c r="W161" i="5"/>
  <c r="Z160" i="5"/>
  <c r="Q160" i="5"/>
  <c r="T159" i="5"/>
  <c r="W158" i="5"/>
  <c r="Y157" i="5"/>
  <c r="P157" i="5"/>
  <c r="S147" i="5"/>
  <c r="Z146" i="5"/>
  <c r="Q146" i="5"/>
  <c r="X145" i="5"/>
  <c r="P145" i="5"/>
  <c r="X144" i="5"/>
  <c r="P144" i="5"/>
  <c r="X143" i="5"/>
  <c r="P143" i="5"/>
  <c r="X142" i="5"/>
  <c r="P142" i="5"/>
  <c r="X141" i="5"/>
  <c r="P141" i="5"/>
  <c r="X131" i="5"/>
  <c r="P131" i="5"/>
  <c r="H131" i="5"/>
  <c r="Y130" i="5"/>
  <c r="Q130" i="5"/>
  <c r="I130" i="5"/>
  <c r="Z129" i="5"/>
  <c r="R129" i="5"/>
  <c r="J129" i="5"/>
  <c r="AA128" i="5"/>
  <c r="S128" i="5"/>
  <c r="K128" i="5"/>
  <c r="C128" i="5"/>
  <c r="T127" i="5"/>
  <c r="L127" i="5"/>
  <c r="D127" i="5"/>
  <c r="U126" i="5"/>
  <c r="M126" i="5"/>
  <c r="E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O98" i="7"/>
  <c r="P78" i="7"/>
  <c r="I66" i="7"/>
  <c r="W54" i="7"/>
  <c r="O45" i="7"/>
  <c r="L33" i="7"/>
  <c r="S17" i="7"/>
  <c r="Y195" i="5"/>
  <c r="S191" i="5"/>
  <c r="Z178" i="5"/>
  <c r="R176" i="5"/>
  <c r="AA173" i="5"/>
  <c r="X162" i="5"/>
  <c r="Y160" i="5"/>
  <c r="Y158" i="5"/>
  <c r="W147" i="5"/>
  <c r="P146" i="5"/>
  <c r="Z144" i="5"/>
  <c r="S143" i="5"/>
  <c r="S142" i="5"/>
  <c r="S141" i="5"/>
  <c r="S131" i="5"/>
  <c r="D131" i="5"/>
  <c r="P130" i="5"/>
  <c r="D130" i="5"/>
  <c r="O129" i="5"/>
  <c r="D129" i="5"/>
  <c r="O128" i="5"/>
  <c r="AA127" i="5"/>
  <c r="O127" i="5"/>
  <c r="Z126" i="5"/>
  <c r="O126" i="5"/>
  <c r="Z125" i="5"/>
  <c r="M125" i="5"/>
  <c r="Z115" i="5"/>
  <c r="L115" i="5"/>
  <c r="Z114" i="5"/>
  <c r="M114" i="5"/>
  <c r="C114" i="5"/>
  <c r="P113" i="5"/>
  <c r="F113" i="5"/>
  <c r="U112" i="5"/>
  <c r="L112" i="5"/>
  <c r="C112" i="5"/>
  <c r="T111" i="5"/>
  <c r="L111" i="5"/>
  <c r="D111" i="5"/>
  <c r="U110" i="5"/>
  <c r="M110" i="5"/>
  <c r="E110" i="5"/>
  <c r="V109" i="5"/>
  <c r="N109" i="5"/>
  <c r="F109" i="5"/>
  <c r="W99" i="5"/>
  <c r="O99" i="5"/>
  <c r="G99" i="5"/>
  <c r="T98" i="5"/>
  <c r="L98" i="5"/>
  <c r="Y97" i="5"/>
  <c r="Q97" i="5"/>
  <c r="I97" i="5"/>
  <c r="V96" i="5"/>
  <c r="N96" i="5"/>
  <c r="AA95" i="5"/>
  <c r="S95" i="5"/>
  <c r="K95" i="5"/>
  <c r="X94" i="5"/>
  <c r="P94" i="5"/>
  <c r="H94" i="5"/>
  <c r="U93" i="5"/>
  <c r="M93" i="5"/>
  <c r="Z82" i="5"/>
  <c r="R82" i="5"/>
  <c r="T81" i="5"/>
  <c r="L81" i="5"/>
  <c r="V80" i="5"/>
  <c r="N80" i="5"/>
  <c r="X79" i="5"/>
  <c r="P79" i="5"/>
  <c r="Z78" i="5"/>
  <c r="R78" i="5"/>
  <c r="T77" i="5"/>
  <c r="L77" i="5"/>
  <c r="V94" i="7"/>
  <c r="T74" i="7"/>
  <c r="A66" i="7"/>
  <c r="T54" i="7"/>
  <c r="U41" i="7"/>
  <c r="U29" i="7"/>
  <c r="R17" i="7"/>
  <c r="Y194" i="5"/>
  <c r="Y190" i="5"/>
  <c r="Y178" i="5"/>
  <c r="X175" i="5"/>
  <c r="X173" i="5"/>
  <c r="W162" i="5"/>
  <c r="T160" i="5"/>
  <c r="U158" i="5"/>
  <c r="U147" i="5"/>
  <c r="AA145" i="5"/>
  <c r="W144" i="5"/>
  <c r="R143" i="5"/>
  <c r="R142" i="5"/>
  <c r="R141" i="5"/>
  <c r="R131" i="5"/>
  <c r="C131" i="5"/>
  <c r="N130" i="5"/>
  <c r="C130" i="5"/>
  <c r="N129" i="5"/>
  <c r="Z128" i="5"/>
  <c r="N128" i="5"/>
  <c r="Y127" i="5"/>
  <c r="N127" i="5"/>
  <c r="Y126" i="5"/>
  <c r="L126" i="5"/>
  <c r="Y125" i="5"/>
  <c r="K125" i="5"/>
  <c r="Y115" i="5"/>
  <c r="K115" i="5"/>
  <c r="W114" i="5"/>
  <c r="L114" i="5"/>
  <c r="AA113" i="5"/>
  <c r="O113" i="5"/>
  <c r="E113" i="5"/>
  <c r="T112" i="5"/>
  <c r="J112" i="5"/>
  <c r="AA111" i="5"/>
  <c r="S111" i="5"/>
  <c r="K111" i="5"/>
  <c r="C111" i="5"/>
  <c r="T110" i="5"/>
  <c r="L110" i="5"/>
  <c r="D110" i="5"/>
  <c r="U109" i="5"/>
  <c r="M109" i="5"/>
  <c r="E109" i="5"/>
  <c r="V99" i="5"/>
  <c r="N99" i="5"/>
  <c r="AA98" i="5"/>
  <c r="S98" i="5"/>
  <c r="K98" i="5"/>
  <c r="X97" i="5"/>
  <c r="P97" i="5"/>
  <c r="Y90" i="7"/>
  <c r="P74" i="7"/>
  <c r="Q62" i="7"/>
  <c r="L54" i="7"/>
  <c r="R41" i="7"/>
  <c r="I29" i="7"/>
  <c r="J17" i="7"/>
  <c r="X194" i="5"/>
  <c r="T190" i="5"/>
  <c r="U178" i="5"/>
  <c r="W175" i="5"/>
  <c r="S173" i="5"/>
  <c r="S162" i="5"/>
  <c r="S160" i="5"/>
  <c r="Q158" i="5"/>
  <c r="R147" i="5"/>
  <c r="Z145" i="5"/>
  <c r="S144" i="5"/>
  <c r="O143" i="5"/>
  <c r="O142" i="5"/>
  <c r="O141" i="5"/>
  <c r="O131" i="5"/>
  <c r="AA130" i="5"/>
  <c r="M130" i="5"/>
  <c r="Y129" i="5"/>
  <c r="M129" i="5"/>
  <c r="X128" i="5"/>
  <c r="M128" i="5"/>
  <c r="X127" i="5"/>
  <c r="K127" i="5"/>
  <c r="X126" i="5"/>
  <c r="J126" i="5"/>
  <c r="X125" i="5"/>
  <c r="J125" i="5"/>
  <c r="V115" i="5"/>
  <c r="J115" i="5"/>
  <c r="U114" i="5"/>
  <c r="K114" i="5"/>
  <c r="X113" i="5"/>
  <c r="N113" i="5"/>
  <c r="D113" i="5"/>
  <c r="R112" i="5"/>
  <c r="I112" i="5"/>
  <c r="Z111" i="5"/>
  <c r="R111" i="5"/>
  <c r="J111" i="5"/>
  <c r="AA110" i="5"/>
  <c r="S110" i="5"/>
  <c r="K110" i="5"/>
  <c r="C110" i="5"/>
  <c r="T109" i="5"/>
  <c r="L109" i="5"/>
  <c r="D109" i="5"/>
  <c r="U99" i="5"/>
  <c r="M99" i="5"/>
  <c r="Z98" i="5"/>
  <c r="R98" i="5"/>
  <c r="O82" i="7"/>
  <c r="X66" i="7"/>
  <c r="R58" i="7"/>
  <c r="X45" i="7"/>
  <c r="X33" i="7"/>
  <c r="T21" i="7"/>
  <c r="O9" i="7"/>
  <c r="R192" i="5"/>
  <c r="AA179" i="5"/>
  <c r="W176" i="5"/>
  <c r="V174" i="5"/>
  <c r="T163" i="5"/>
  <c r="Q161" i="5"/>
  <c r="S159" i="5"/>
  <c r="S157" i="5"/>
  <c r="T146" i="5"/>
  <c r="O145" i="5"/>
  <c r="Z143" i="5"/>
  <c r="W142" i="5"/>
  <c r="W141" i="5"/>
  <c r="W131" i="5"/>
  <c r="G131" i="5"/>
  <c r="T130" i="5"/>
  <c r="F130" i="5"/>
  <c r="T129" i="5"/>
  <c r="F129" i="5"/>
  <c r="R128" i="5"/>
  <c r="F128" i="5"/>
  <c r="Q127" i="5"/>
  <c r="F127" i="5"/>
  <c r="Q126" i="5"/>
  <c r="D126" i="5"/>
  <c r="Q125" i="5"/>
  <c r="C125" i="5"/>
  <c r="Q115" i="5"/>
  <c r="C115" i="5"/>
  <c r="O114" i="5"/>
  <c r="E114" i="5"/>
  <c r="T113" i="5"/>
  <c r="H113" i="5"/>
  <c r="W112" i="5"/>
  <c r="N112" i="5"/>
  <c r="E112" i="5"/>
  <c r="V111" i="5"/>
  <c r="N111" i="5"/>
  <c r="F111" i="5"/>
  <c r="W110" i="5"/>
  <c r="O110" i="5"/>
  <c r="G110" i="5"/>
  <c r="X109" i="5"/>
  <c r="P109" i="5"/>
  <c r="H109" i="5"/>
  <c r="Y99" i="5"/>
  <c r="Q99" i="5"/>
  <c r="I99" i="5"/>
  <c r="V98" i="5"/>
  <c r="N98" i="5"/>
  <c r="AA97" i="5"/>
  <c r="S97" i="5"/>
  <c r="K97" i="5"/>
  <c r="X96" i="5"/>
  <c r="P96" i="5"/>
  <c r="H96" i="5"/>
  <c r="U95" i="5"/>
  <c r="M95" i="5"/>
  <c r="Z94" i="5"/>
  <c r="R94" i="5"/>
  <c r="J94" i="5"/>
  <c r="W93" i="5"/>
  <c r="O93" i="5"/>
  <c r="G93" i="5"/>
  <c r="T82" i="5"/>
  <c r="L82" i="5"/>
  <c r="V81" i="5"/>
  <c r="N81" i="5"/>
  <c r="X80" i="5"/>
  <c r="P80" i="5"/>
  <c r="Z79" i="5"/>
  <c r="R79" i="5"/>
  <c r="T78" i="5"/>
  <c r="L78" i="5"/>
  <c r="V77" i="5"/>
  <c r="N77" i="5"/>
  <c r="X78" i="7"/>
  <c r="L66" i="7"/>
  <c r="J58" i="7"/>
  <c r="W45" i="7"/>
  <c r="M33" i="7"/>
  <c r="L21" i="7"/>
  <c r="K9" i="7"/>
  <c r="U191" i="5"/>
  <c r="V179" i="5"/>
  <c r="U176" i="5"/>
  <c r="Q174" i="5"/>
  <c r="P163" i="5"/>
  <c r="P161" i="5"/>
  <c r="Z158" i="5"/>
  <c r="AA147" i="5"/>
  <c r="S146" i="5"/>
  <c r="AA144" i="5"/>
  <c r="W143" i="5"/>
  <c r="U142" i="5"/>
  <c r="U141" i="5"/>
  <c r="U131" i="5"/>
  <c r="E131" i="5"/>
  <c r="S130" i="5"/>
  <c r="E130" i="5"/>
  <c r="Q129" i="5"/>
  <c r="E129" i="5"/>
  <c r="P128" i="5"/>
  <c r="E128" i="5"/>
  <c r="P127" i="5"/>
  <c r="C127" i="5"/>
  <c r="P126" i="5"/>
  <c r="AA125" i="5"/>
  <c r="P125" i="5"/>
  <c r="AA115" i="5"/>
  <c r="N115" i="5"/>
  <c r="AA114" i="5"/>
  <c r="N114" i="5"/>
  <c r="D114" i="5"/>
  <c r="S113" i="5"/>
  <c r="G113" i="5"/>
  <c r="V112" i="5"/>
  <c r="M112" i="5"/>
  <c r="D112" i="5"/>
  <c r="U111" i="5"/>
  <c r="M111" i="5"/>
  <c r="E111" i="5"/>
  <c r="V110" i="5"/>
  <c r="N110" i="5"/>
  <c r="F110" i="5"/>
  <c r="W109" i="5"/>
  <c r="O109" i="5"/>
  <c r="G109" i="5"/>
  <c r="X99" i="5"/>
  <c r="P99" i="5"/>
  <c r="H99" i="5"/>
  <c r="U98" i="5"/>
  <c r="M98" i="5"/>
  <c r="Y86" i="7"/>
  <c r="S58" i="7"/>
  <c r="O25" i="7"/>
  <c r="Q190" i="5"/>
  <c r="Y174" i="5"/>
  <c r="W159" i="5"/>
  <c r="W145" i="5"/>
  <c r="Z142" i="5"/>
  <c r="K131" i="5"/>
  <c r="W129" i="5"/>
  <c r="U128" i="5"/>
  <c r="H127" i="5"/>
  <c r="U125" i="5"/>
  <c r="R115" i="5"/>
  <c r="G114" i="5"/>
  <c r="C113" i="5"/>
  <c r="F112" i="5"/>
  <c r="H111" i="5"/>
  <c r="J110" i="5"/>
  <c r="Q109" i="5"/>
  <c r="S99" i="5"/>
  <c r="Q98" i="5"/>
  <c r="W97" i="5"/>
  <c r="L97" i="5"/>
  <c r="U96" i="5"/>
  <c r="K96" i="5"/>
  <c r="V95" i="5"/>
  <c r="J95" i="5"/>
  <c r="U94" i="5"/>
  <c r="K94" i="5"/>
  <c r="T93" i="5"/>
  <c r="J93" i="5"/>
  <c r="U82" i="5"/>
  <c r="AA81" i="5"/>
  <c r="Q81" i="5"/>
  <c r="Y80" i="5"/>
  <c r="M80" i="5"/>
  <c r="U79" i="5"/>
  <c r="K79" i="5"/>
  <c r="Q78" i="5"/>
  <c r="Y77" i="5"/>
  <c r="O77" i="5"/>
  <c r="W76" i="5"/>
  <c r="O76" i="5"/>
  <c r="Y66" i="5"/>
  <c r="Q66" i="5"/>
  <c r="Z65" i="5"/>
  <c r="R65" i="5"/>
  <c r="AA64" i="5"/>
  <c r="S64" i="5"/>
  <c r="K64" i="5"/>
  <c r="T63" i="5"/>
  <c r="L63" i="5"/>
  <c r="U62" i="5"/>
  <c r="M62" i="5"/>
  <c r="V61" i="5"/>
  <c r="N61" i="5"/>
  <c r="W60" i="5"/>
  <c r="O60" i="5"/>
  <c r="X50" i="5"/>
  <c r="P50" i="5"/>
  <c r="Z49" i="5"/>
  <c r="R49" i="5"/>
  <c r="J49" i="5"/>
  <c r="T48" i="5"/>
  <c r="L48" i="5"/>
  <c r="V47" i="5"/>
  <c r="N47" i="5"/>
  <c r="X46" i="5"/>
  <c r="P46" i="5"/>
  <c r="Z45" i="5"/>
  <c r="R45" i="5"/>
  <c r="J45" i="5"/>
  <c r="T44" i="5"/>
  <c r="L44" i="5"/>
  <c r="V34" i="5"/>
  <c r="N34" i="5"/>
  <c r="X33" i="5"/>
  <c r="P33" i="5"/>
  <c r="Z32" i="5"/>
  <c r="R32" i="5"/>
  <c r="J32" i="5"/>
  <c r="T31" i="5"/>
  <c r="L31" i="5"/>
  <c r="V30" i="5"/>
  <c r="N30" i="5"/>
  <c r="X29" i="5"/>
  <c r="P29" i="5"/>
  <c r="Z28" i="5"/>
  <c r="R28" i="5"/>
  <c r="J28" i="5"/>
  <c r="S18" i="5"/>
  <c r="K18" i="5"/>
  <c r="V17" i="5"/>
  <c r="N17" i="5"/>
  <c r="Y16" i="5"/>
  <c r="Q16" i="5"/>
  <c r="I16" i="5"/>
  <c r="T15" i="5"/>
  <c r="L15" i="5"/>
  <c r="W14" i="5"/>
  <c r="O14" i="5"/>
  <c r="Z13" i="5"/>
  <c r="R13" i="5"/>
  <c r="J13" i="5"/>
  <c r="U12" i="5"/>
  <c r="M12" i="5"/>
  <c r="AA14" i="5"/>
  <c r="S203" i="5"/>
  <c r="W201" i="5"/>
  <c r="U200" i="5"/>
  <c r="S199" i="5"/>
  <c r="W197" i="5"/>
  <c r="X187" i="5"/>
  <c r="AA186" i="5"/>
  <c r="S186" i="5"/>
  <c r="V185" i="5"/>
  <c r="Y184" i="5"/>
  <c r="Q184" i="5"/>
  <c r="T183" i="5"/>
  <c r="W182" i="5"/>
  <c r="Z181" i="5"/>
  <c r="R181" i="5"/>
  <c r="U171" i="5"/>
  <c r="X170" i="5"/>
  <c r="AA169" i="5"/>
  <c r="S169" i="5"/>
  <c r="V168" i="5"/>
  <c r="Y167" i="5"/>
  <c r="Q167" i="5"/>
  <c r="T166" i="5"/>
  <c r="W165" i="5"/>
  <c r="Z155" i="5"/>
  <c r="X86" i="7"/>
  <c r="C54" i="7"/>
  <c r="X21" i="7"/>
  <c r="X189" i="5"/>
  <c r="R173" i="5"/>
  <c r="V159" i="5"/>
  <c r="S145" i="5"/>
  <c r="M142" i="5"/>
  <c r="J131" i="5"/>
  <c r="V129" i="5"/>
  <c r="J128" i="5"/>
  <c r="G127" i="5"/>
  <c r="S125" i="5"/>
  <c r="I115" i="5"/>
  <c r="F114" i="5"/>
  <c r="Y112" i="5"/>
  <c r="Y111" i="5"/>
  <c r="G111" i="5"/>
  <c r="I110" i="5"/>
  <c r="K109" i="5"/>
  <c r="R99" i="5"/>
  <c r="P98" i="5"/>
  <c r="V97" i="5"/>
  <c r="J97" i="5"/>
  <c r="T96" i="5"/>
  <c r="J96" i="5"/>
  <c r="T95" i="5"/>
  <c r="I95" i="5"/>
  <c r="T94" i="5"/>
  <c r="I94" i="5"/>
  <c r="S93" i="5"/>
  <c r="I93" i="5"/>
  <c r="S82" i="5"/>
  <c r="Z81" i="5"/>
  <c r="P81" i="5"/>
  <c r="W80" i="5"/>
  <c r="L80" i="5"/>
  <c r="T79" i="5"/>
  <c r="AA78" i="5"/>
  <c r="P78" i="5"/>
  <c r="X77" i="5"/>
  <c r="M77" i="5"/>
  <c r="V76" i="5"/>
  <c r="N76" i="5"/>
  <c r="X66" i="5"/>
  <c r="P66" i="5"/>
  <c r="Y65" i="5"/>
  <c r="Q65" i="5"/>
  <c r="Z64" i="5"/>
  <c r="R64" i="5"/>
  <c r="AA63" i="5"/>
  <c r="S63" i="5"/>
  <c r="K63" i="5"/>
  <c r="T62" i="5"/>
  <c r="L62" i="5"/>
  <c r="U61" i="5"/>
  <c r="M61" i="5"/>
  <c r="V60" i="5"/>
  <c r="N60" i="5"/>
  <c r="W50" i="5"/>
  <c r="O50" i="5"/>
  <c r="Y49" i="5"/>
  <c r="Q49" i="5"/>
  <c r="AA48" i="5"/>
  <c r="S48" i="5"/>
  <c r="K48" i="5"/>
  <c r="U47" i="5"/>
  <c r="M47" i="5"/>
  <c r="W46" i="5"/>
  <c r="O46" i="5"/>
  <c r="Y45" i="5"/>
  <c r="Q45" i="5"/>
  <c r="AA44" i="5"/>
  <c r="S44" i="5"/>
  <c r="K44" i="5"/>
  <c r="U34" i="5"/>
  <c r="M34" i="5"/>
  <c r="W33" i="5"/>
  <c r="O33" i="5"/>
  <c r="Y32" i="5"/>
  <c r="Q32" i="5"/>
  <c r="AA31" i="5"/>
  <c r="P86" i="7"/>
  <c r="V50" i="7"/>
  <c r="P13" i="7"/>
  <c r="Q189" i="5"/>
  <c r="Y163" i="5"/>
  <c r="P158" i="5"/>
  <c r="R145" i="5"/>
  <c r="AA141" i="5"/>
  <c r="X130" i="5"/>
  <c r="U129" i="5"/>
  <c r="H128" i="5"/>
  <c r="W126" i="5"/>
  <c r="R125" i="5"/>
  <c r="F115" i="5"/>
  <c r="W113" i="5"/>
  <c r="X112" i="5"/>
  <c r="X111" i="5"/>
  <c r="Z110" i="5"/>
  <c r="H110" i="5"/>
  <c r="J109" i="5"/>
  <c r="L99" i="5"/>
  <c r="O98" i="5"/>
  <c r="U97" i="5"/>
  <c r="H97" i="5"/>
  <c r="S96" i="5"/>
  <c r="I96" i="5"/>
  <c r="R95" i="5"/>
  <c r="H95" i="5"/>
  <c r="S94" i="5"/>
  <c r="G94" i="5"/>
  <c r="R93" i="5"/>
  <c r="H93" i="5"/>
  <c r="Q82" i="5"/>
  <c r="Y81" i="5"/>
  <c r="O81" i="5"/>
  <c r="U80" i="5"/>
  <c r="K80" i="5"/>
  <c r="S79" i="5"/>
  <c r="Y78" i="5"/>
  <c r="O78" i="5"/>
  <c r="W77" i="5"/>
  <c r="K77" i="5"/>
  <c r="U76" i="5"/>
  <c r="M76" i="5"/>
  <c r="W66" i="5"/>
  <c r="O66" i="5"/>
  <c r="X65" i="5"/>
  <c r="P65" i="5"/>
  <c r="Y64" i="5"/>
  <c r="Q64" i="5"/>
  <c r="Z63" i="5"/>
  <c r="R63" i="5"/>
  <c r="AA62" i="5"/>
  <c r="S62" i="5"/>
  <c r="K62" i="5"/>
  <c r="T61" i="5"/>
  <c r="L61" i="5"/>
  <c r="U60" i="5"/>
  <c r="M60" i="5"/>
  <c r="V50" i="5"/>
  <c r="N50" i="5"/>
  <c r="X49" i="5"/>
  <c r="P49" i="5"/>
  <c r="Z48" i="5"/>
  <c r="R48" i="5"/>
  <c r="J48" i="5"/>
  <c r="T47" i="5"/>
  <c r="L47" i="5"/>
  <c r="V46" i="5"/>
  <c r="N46" i="5"/>
  <c r="X45" i="5"/>
  <c r="P45" i="5"/>
  <c r="Z44" i="5"/>
  <c r="R44" i="5"/>
  <c r="J44" i="5"/>
  <c r="T34" i="5"/>
  <c r="L34" i="5"/>
  <c r="V33" i="5"/>
  <c r="N33" i="5"/>
  <c r="X32" i="5"/>
  <c r="P32" i="5"/>
  <c r="Z31" i="5"/>
  <c r="R31" i="5"/>
  <c r="J31" i="5"/>
  <c r="T30" i="5"/>
  <c r="L70" i="7"/>
  <c r="S37" i="7"/>
  <c r="AA193" i="5"/>
  <c r="R177" i="5"/>
  <c r="Y161" i="5"/>
  <c r="M147" i="5"/>
  <c r="AA143" i="5"/>
  <c r="AA131" i="5"/>
  <c r="L130" i="5"/>
  <c r="G129" i="5"/>
  <c r="V127" i="5"/>
  <c r="I126" i="5"/>
  <c r="E125" i="5"/>
  <c r="S114" i="5"/>
  <c r="M113" i="5"/>
  <c r="O112" i="5"/>
  <c r="P111" i="5"/>
  <c r="R110" i="5"/>
  <c r="Y109" i="5"/>
  <c r="AA99" i="5"/>
  <c r="Y98" i="5"/>
  <c r="H98" i="5"/>
  <c r="O97" i="5"/>
  <c r="Z96" i="5"/>
  <c r="O96" i="5"/>
  <c r="Y95" i="5"/>
  <c r="O95" i="5"/>
  <c r="Y94" i="5"/>
  <c r="N94" i="5"/>
  <c r="Y93" i="5"/>
  <c r="N93" i="5"/>
  <c r="X82" i="5"/>
  <c r="N82" i="5"/>
  <c r="U81" i="5"/>
  <c r="R80" i="5"/>
  <c r="Y79" i="5"/>
  <c r="N79" i="5"/>
  <c r="V78" i="5"/>
  <c r="K78" i="5"/>
  <c r="R77" i="5"/>
  <c r="Z76" i="5"/>
  <c r="R76" i="5"/>
  <c r="T66" i="5"/>
  <c r="L66" i="5"/>
  <c r="U65" i="5"/>
  <c r="M65" i="5"/>
  <c r="V64" i="5"/>
  <c r="N64" i="5"/>
  <c r="W63" i="5"/>
  <c r="O63" i="5"/>
  <c r="X62" i="5"/>
  <c r="P62" i="5"/>
  <c r="Y61" i="5"/>
  <c r="Q61" i="5"/>
  <c r="Z60" i="5"/>
  <c r="R60" i="5"/>
  <c r="AA50" i="5"/>
  <c r="S50" i="5"/>
  <c r="K50" i="5"/>
  <c r="U49" i="5"/>
  <c r="M49" i="5"/>
  <c r="W48" i="5"/>
  <c r="O48" i="5"/>
  <c r="Y47" i="5"/>
  <c r="Q47" i="5"/>
  <c r="AA46" i="5"/>
  <c r="S46" i="5"/>
  <c r="K46" i="5"/>
  <c r="U45" i="5"/>
  <c r="M45" i="5"/>
  <c r="W44" i="5"/>
  <c r="O44" i="5"/>
  <c r="Y34" i="5"/>
  <c r="Q34" i="5"/>
  <c r="AA33" i="5"/>
  <c r="S33" i="5"/>
  <c r="K33" i="5"/>
  <c r="U32" i="5"/>
  <c r="M32" i="5"/>
  <c r="W31" i="5"/>
  <c r="O31" i="5"/>
  <c r="Y30" i="5"/>
  <c r="Q30" i="5"/>
  <c r="AA29" i="5"/>
  <c r="S29" i="5"/>
  <c r="K29" i="5"/>
  <c r="U28" i="5"/>
  <c r="M28" i="5"/>
  <c r="V18" i="5"/>
  <c r="N18" i="5"/>
  <c r="Y17" i="5"/>
  <c r="Q17" i="5"/>
  <c r="I17" i="5"/>
  <c r="T16" i="5"/>
  <c r="L16" i="5"/>
  <c r="W15" i="5"/>
  <c r="O15" i="5"/>
  <c r="Z14" i="5"/>
  <c r="R14" i="5"/>
  <c r="J14" i="5"/>
  <c r="U13" i="5"/>
  <c r="M13" i="5"/>
  <c r="X12" i="5"/>
  <c r="P12" i="5"/>
  <c r="H12" i="5"/>
  <c r="V203" i="5"/>
  <c r="T202" i="5"/>
  <c r="X200" i="5"/>
  <c r="V199" i="5"/>
  <c r="T198" i="5"/>
  <c r="AA187" i="5"/>
  <c r="S187" i="5"/>
  <c r="V186" i="5"/>
  <c r="Y185" i="5"/>
  <c r="Q185" i="5"/>
  <c r="T184" i="5"/>
  <c r="W183" i="5"/>
  <c r="Z182" i="5"/>
  <c r="R182" i="5"/>
  <c r="U181" i="5"/>
  <c r="X171" i="5"/>
  <c r="AA170" i="5"/>
  <c r="S170" i="5"/>
  <c r="V169" i="5"/>
  <c r="Y168" i="5"/>
  <c r="Q168" i="5"/>
  <c r="T167" i="5"/>
  <c r="W166" i="5"/>
  <c r="Z165" i="5"/>
  <c r="R165" i="5"/>
  <c r="U155" i="5"/>
  <c r="Z154" i="5"/>
  <c r="R154" i="5"/>
  <c r="W153" i="5"/>
  <c r="O153" i="5"/>
  <c r="T152" i="5"/>
  <c r="Y151" i="5"/>
  <c r="Q151" i="5"/>
  <c r="M62" i="7"/>
  <c r="O37" i="7"/>
  <c r="Z192" i="5"/>
  <c r="T175" i="5"/>
  <c r="V161" i="5"/>
  <c r="L147" i="5"/>
  <c r="M143" i="5"/>
  <c r="Z131" i="5"/>
  <c r="K130" i="5"/>
  <c r="W128" i="5"/>
  <c r="S127" i="5"/>
  <c r="H126" i="5"/>
  <c r="T115" i="5"/>
  <c r="R114" i="5"/>
  <c r="L113" i="5"/>
  <c r="H112" i="5"/>
  <c r="O111" i="5"/>
  <c r="Q110" i="5"/>
  <c r="S109" i="5"/>
  <c r="Z99" i="5"/>
  <c r="X98" i="5"/>
  <c r="G98" i="5"/>
  <c r="N97" i="5"/>
  <c r="Y96" i="5"/>
  <c r="M96" i="5"/>
  <c r="X95" i="5"/>
  <c r="N95" i="5"/>
  <c r="W94" i="5"/>
  <c r="M94" i="5"/>
  <c r="X93" i="5"/>
  <c r="L93" i="5"/>
  <c r="W82" i="5"/>
  <c r="M82" i="5"/>
  <c r="S81" i="5"/>
  <c r="AA80" i="5"/>
  <c r="Q80" i="5"/>
  <c r="W79" i="5"/>
  <c r="M79" i="5"/>
  <c r="U78" i="5"/>
  <c r="AA77" i="5"/>
  <c r="Q77" i="5"/>
  <c r="Y76" i="5"/>
  <c r="Q76" i="5"/>
  <c r="AA66" i="5"/>
  <c r="S66" i="5"/>
  <c r="K66" i="5"/>
  <c r="T65" i="5"/>
  <c r="L65" i="5"/>
  <c r="U64" i="5"/>
  <c r="M64" i="5"/>
  <c r="V63" i="5"/>
  <c r="N63" i="5"/>
  <c r="W62" i="5"/>
  <c r="O62" i="5"/>
  <c r="X61" i="5"/>
  <c r="P61" i="5"/>
  <c r="Y60" i="5"/>
  <c r="Q60" i="5"/>
  <c r="Z50" i="5"/>
  <c r="R50" i="5"/>
  <c r="J50" i="5"/>
  <c r="T49" i="5"/>
  <c r="L49" i="5"/>
  <c r="V48" i="5"/>
  <c r="N48" i="5"/>
  <c r="X47" i="5"/>
  <c r="P47" i="5"/>
  <c r="Z46" i="5"/>
  <c r="R46" i="5"/>
  <c r="J46" i="5"/>
  <c r="T45" i="5"/>
  <c r="L45" i="5"/>
  <c r="V44" i="5"/>
  <c r="N44" i="5"/>
  <c r="X34" i="5"/>
  <c r="P34" i="5"/>
  <c r="Z33" i="5"/>
  <c r="R33" i="5"/>
  <c r="J33" i="5"/>
  <c r="T32" i="5"/>
  <c r="L32" i="5"/>
  <c r="V31" i="5"/>
  <c r="N31" i="5"/>
  <c r="X30" i="5"/>
  <c r="P30" i="5"/>
  <c r="Z29" i="5"/>
  <c r="R29" i="5"/>
  <c r="J29" i="5"/>
  <c r="T28" i="5"/>
  <c r="L28" i="5"/>
  <c r="U18" i="5"/>
  <c r="M18" i="5"/>
  <c r="X17" i="5"/>
  <c r="P17" i="5"/>
  <c r="H17" i="5"/>
  <c r="S16" i="5"/>
  <c r="K16" i="5"/>
  <c r="V15" i="5"/>
  <c r="N15" i="5"/>
  <c r="Y14" i="5"/>
  <c r="Q14" i="5"/>
  <c r="I14" i="5"/>
  <c r="T13" i="5"/>
  <c r="L13" i="5"/>
  <c r="W12" i="5"/>
  <c r="O12" i="5"/>
  <c r="AA18" i="5"/>
  <c r="U203" i="5"/>
  <c r="S202" i="5"/>
  <c r="W200" i="5"/>
  <c r="U199" i="5"/>
  <c r="S198" i="5"/>
  <c r="Z187" i="5"/>
  <c r="R187" i="5"/>
  <c r="U186" i="5"/>
  <c r="X185" i="5"/>
  <c r="AA184" i="5"/>
  <c r="S184" i="5"/>
  <c r="V183" i="5"/>
  <c r="Y182" i="5"/>
  <c r="Q182" i="5"/>
  <c r="T181" i="5"/>
  <c r="W171" i="5"/>
  <c r="Z170" i="5"/>
  <c r="R170" i="5"/>
  <c r="U169" i="5"/>
  <c r="X168" i="5"/>
  <c r="AA167" i="5"/>
  <c r="S167" i="5"/>
  <c r="V166" i="5"/>
  <c r="Y165" i="5"/>
  <c r="Q165" i="5"/>
  <c r="T155" i="5"/>
  <c r="Y154" i="5"/>
  <c r="Q154" i="5"/>
  <c r="V153" i="5"/>
  <c r="AA152" i="5"/>
  <c r="S152" i="5"/>
  <c r="X151" i="5"/>
  <c r="P151" i="5"/>
  <c r="X70" i="7"/>
  <c r="W192" i="5"/>
  <c r="T157" i="5"/>
  <c r="V130" i="5"/>
  <c r="I127" i="5"/>
  <c r="T114" i="5"/>
  <c r="W111" i="5"/>
  <c r="R109" i="5"/>
  <c r="I98" i="5"/>
  <c r="R96" i="5"/>
  <c r="L95" i="5"/>
  <c r="Z93" i="5"/>
  <c r="P82" i="5"/>
  <c r="Z80" i="5"/>
  <c r="O79" i="5"/>
  <c r="U77" i="5"/>
  <c r="P76" i="5"/>
  <c r="M66" i="5"/>
  <c r="X64" i="5"/>
  <c r="U63" i="5"/>
  <c r="Q62" i="5"/>
  <c r="K61" i="5"/>
  <c r="Y50" i="5"/>
  <c r="V49" i="5"/>
  <c r="Q48" i="5"/>
  <c r="O47" i="5"/>
  <c r="L46" i="5"/>
  <c r="Y44" i="5"/>
  <c r="W34" i="5"/>
  <c r="T33" i="5"/>
  <c r="O32" i="5"/>
  <c r="P31" i="5"/>
  <c r="R30" i="5"/>
  <c r="V29" i="5"/>
  <c r="AA28" i="5"/>
  <c r="O28" i="5"/>
  <c r="R18" i="5"/>
  <c r="Z17" i="5"/>
  <c r="L17" i="5"/>
  <c r="R16" i="5"/>
  <c r="Y15" i="5"/>
  <c r="K15" i="5"/>
  <c r="S14" i="5"/>
  <c r="X13" i="5"/>
  <c r="K13" i="5"/>
  <c r="R12" i="5"/>
  <c r="AA13" i="5"/>
  <c r="U202" i="5"/>
  <c r="S200" i="5"/>
  <c r="X197" i="5"/>
  <c r="U187" i="5"/>
  <c r="R186" i="5"/>
  <c r="R185" i="5"/>
  <c r="Z183" i="5"/>
  <c r="X182" i="5"/>
  <c r="W181" i="5"/>
  <c r="T171" i="5"/>
  <c r="T170" i="5"/>
  <c r="Q169" i="5"/>
  <c r="Z167" i="5"/>
  <c r="Y166" i="5"/>
  <c r="V165" i="5"/>
  <c r="V155" i="5"/>
  <c r="W154" i="5"/>
  <c r="Z153" i="5"/>
  <c r="P153" i="5"/>
  <c r="Q152" i="5"/>
  <c r="T151" i="5"/>
  <c r="W150" i="5"/>
  <c r="O150" i="5"/>
  <c r="T149" i="5"/>
  <c r="Y139" i="5"/>
  <c r="Q139" i="5"/>
  <c r="I139" i="5"/>
  <c r="U138" i="5"/>
  <c r="M138" i="5"/>
  <c r="Y137" i="5"/>
  <c r="Q137" i="5"/>
  <c r="I137" i="5"/>
  <c r="U136" i="5"/>
  <c r="M136" i="5"/>
  <c r="Y135" i="5"/>
  <c r="Q135" i="5"/>
  <c r="I135" i="5"/>
  <c r="U134" i="5"/>
  <c r="M134" i="5"/>
  <c r="Y133" i="5"/>
  <c r="Q133" i="5"/>
  <c r="I133" i="5"/>
  <c r="U123" i="5"/>
  <c r="M123" i="5"/>
  <c r="E123" i="5"/>
  <c r="V122" i="5"/>
  <c r="N122" i="5"/>
  <c r="F122" i="5"/>
  <c r="W121" i="5"/>
  <c r="O121" i="5"/>
  <c r="G121" i="5"/>
  <c r="X120" i="5"/>
  <c r="P120" i="5"/>
  <c r="H120" i="5"/>
  <c r="Y119" i="5"/>
  <c r="Q119" i="5"/>
  <c r="I119" i="5"/>
  <c r="Z118" i="5"/>
  <c r="R118" i="5"/>
  <c r="J118" i="5"/>
  <c r="AA117" i="5"/>
  <c r="S117" i="5"/>
  <c r="K117" i="5"/>
  <c r="C117" i="5"/>
  <c r="T107" i="5"/>
  <c r="L107" i="5"/>
  <c r="AA106" i="5"/>
  <c r="S106" i="5"/>
  <c r="K106" i="5"/>
  <c r="Z105" i="5"/>
  <c r="R105" i="5"/>
  <c r="J105" i="5"/>
  <c r="Y104" i="5"/>
  <c r="Q104" i="5"/>
  <c r="M70" i="7"/>
  <c r="Y177" i="5"/>
  <c r="Y146" i="5"/>
  <c r="U130" i="5"/>
  <c r="T126" i="5"/>
  <c r="J114" i="5"/>
  <c r="Q111" i="5"/>
  <c r="I109" i="5"/>
  <c r="Z97" i="5"/>
  <c r="Q96" i="5"/>
  <c r="G95" i="5"/>
  <c r="V93" i="5"/>
  <c r="O82" i="5"/>
  <c r="T80" i="5"/>
  <c r="L79" i="5"/>
  <c r="S77" i="5"/>
  <c r="L76" i="5"/>
  <c r="AA65" i="5"/>
  <c r="W64" i="5"/>
  <c r="Q63" i="5"/>
  <c r="N62" i="5"/>
  <c r="AA60" i="5"/>
  <c r="U50" i="5"/>
  <c r="S49" i="5"/>
  <c r="P48" i="5"/>
  <c r="K47" i="5"/>
  <c r="AA45" i="5"/>
  <c r="X44" i="5"/>
  <c r="S34" i="5"/>
  <c r="Q33" i="5"/>
  <c r="N32" i="5"/>
  <c r="M31" i="5"/>
  <c r="O30" i="5"/>
  <c r="U29" i="5"/>
  <c r="Y28" i="5"/>
  <c r="N28" i="5"/>
  <c r="Q18" i="5"/>
  <c r="W17" i="5"/>
  <c r="K17" i="5"/>
  <c r="P16" i="5"/>
  <c r="X15" i="5"/>
  <c r="J15" i="5"/>
  <c r="P14" i="5"/>
  <c r="W13" i="5"/>
  <c r="I13" i="5"/>
  <c r="Q12" i="5"/>
  <c r="AA12" i="5"/>
  <c r="X201" i="5"/>
  <c r="X199" i="5"/>
  <c r="V197" i="5"/>
  <c r="T187" i="5"/>
  <c r="Q186" i="5"/>
  <c r="Z184" i="5"/>
  <c r="Y183" i="5"/>
  <c r="V182" i="5"/>
  <c r="V181" i="5"/>
  <c r="S171" i="5"/>
  <c r="Q170" i="5"/>
  <c r="AA168" i="5"/>
  <c r="X167" i="5"/>
  <c r="X166" i="5"/>
  <c r="U165" i="5"/>
  <c r="S155" i="5"/>
  <c r="V154" i="5"/>
  <c r="Y153" i="5"/>
  <c r="Z152" i="5"/>
  <c r="P152" i="5"/>
  <c r="S151" i="5"/>
  <c r="V150" i="5"/>
  <c r="AA149" i="5"/>
  <c r="S149" i="5"/>
  <c r="X139" i="5"/>
  <c r="P139" i="5"/>
  <c r="H139" i="5"/>
  <c r="T138" i="5"/>
  <c r="L138" i="5"/>
  <c r="X137" i="5"/>
  <c r="P137" i="5"/>
  <c r="H137" i="5"/>
  <c r="T136" i="5"/>
  <c r="L136" i="5"/>
  <c r="X135" i="5"/>
  <c r="P135" i="5"/>
  <c r="H135" i="5"/>
  <c r="T134" i="5"/>
  <c r="E62" i="7"/>
  <c r="X177" i="5"/>
  <c r="R144" i="5"/>
  <c r="H130" i="5"/>
  <c r="R126" i="5"/>
  <c r="V113" i="5"/>
  <c r="I111" i="5"/>
  <c r="C109" i="5"/>
  <c r="T97" i="5"/>
  <c r="L96" i="5"/>
  <c r="AA94" i="5"/>
  <c r="Q93" i="5"/>
  <c r="K82" i="5"/>
  <c r="S80" i="5"/>
  <c r="X78" i="5"/>
  <c r="P77" i="5"/>
  <c r="K76" i="5"/>
  <c r="W65" i="5"/>
  <c r="T64" i="5"/>
  <c r="P63" i="5"/>
  <c r="AA61" i="5"/>
  <c r="X60" i="5"/>
  <c r="T50" i="5"/>
  <c r="O49" i="5"/>
  <c r="M48" i="5"/>
  <c r="J47" i="5"/>
  <c r="W45" i="5"/>
  <c r="U44" i="5"/>
  <c r="R34" i="5"/>
  <c r="M33" i="5"/>
  <c r="K32" i="5"/>
  <c r="K31" i="5"/>
  <c r="M30" i="5"/>
  <c r="T29" i="5"/>
  <c r="X28" i="5"/>
  <c r="K28" i="5"/>
  <c r="P18" i="5"/>
  <c r="U17" i="5"/>
  <c r="J17" i="5"/>
  <c r="O16" i="5"/>
  <c r="U15" i="5"/>
  <c r="I15" i="5"/>
  <c r="N14" i="5"/>
  <c r="V13" i="5"/>
  <c r="H13" i="5"/>
  <c r="N12" i="5"/>
  <c r="X203" i="5"/>
  <c r="V201" i="5"/>
  <c r="W199" i="5"/>
  <c r="U197" i="5"/>
  <c r="Q187" i="5"/>
  <c r="AA185" i="5"/>
  <c r="X184" i="5"/>
  <c r="X183" i="5"/>
  <c r="U182" i="5"/>
  <c r="S181" i="5"/>
  <c r="R171" i="5"/>
  <c r="Z169" i="5"/>
  <c r="Z168" i="5"/>
  <c r="W167" i="5"/>
  <c r="U166" i="5"/>
  <c r="T165" i="5"/>
  <c r="R155" i="5"/>
  <c r="U154" i="5"/>
  <c r="X153" i="5"/>
  <c r="Y152" i="5"/>
  <c r="O152" i="5"/>
  <c r="R151" i="5"/>
  <c r="U150" i="5"/>
  <c r="Z149" i="5"/>
  <c r="R149" i="5"/>
  <c r="W139" i="5"/>
  <c r="O139" i="5"/>
  <c r="AA138" i="5"/>
  <c r="S138" i="5"/>
  <c r="K138" i="5"/>
  <c r="W137" i="5"/>
  <c r="O137" i="5"/>
  <c r="AA136" i="5"/>
  <c r="S136" i="5"/>
  <c r="K136" i="5"/>
  <c r="W135" i="5"/>
  <c r="O135" i="5"/>
  <c r="AA134" i="5"/>
  <c r="S134" i="5"/>
  <c r="W25" i="7"/>
  <c r="AA161" i="5"/>
  <c r="Z141" i="5"/>
  <c r="V128" i="5"/>
  <c r="H125" i="5"/>
  <c r="Q112" i="5"/>
  <c r="P110" i="5"/>
  <c r="J99" i="5"/>
  <c r="G97" i="5"/>
  <c r="W95" i="5"/>
  <c r="O94" i="5"/>
  <c r="AA82" i="5"/>
  <c r="R81" i="5"/>
  <c r="AA79" i="5"/>
  <c r="N78" i="5"/>
  <c r="X76" i="5"/>
  <c r="U66" i="5"/>
  <c r="O65" i="5"/>
  <c r="L64" i="5"/>
  <c r="Y62" i="5"/>
  <c r="S61" i="5"/>
  <c r="P60" i="5"/>
  <c r="L50" i="5"/>
  <c r="Y48" i="5"/>
  <c r="W47" i="5"/>
  <c r="T46" i="5"/>
  <c r="O45" i="5"/>
  <c r="M44" i="5"/>
  <c r="J34" i="5"/>
  <c r="W32" i="5"/>
  <c r="U31" i="5"/>
  <c r="W30" i="5"/>
  <c r="J30" i="5"/>
  <c r="N29" i="5"/>
  <c r="S28" i="5"/>
  <c r="X18" i="5"/>
  <c r="J18" i="5"/>
  <c r="R17" i="5"/>
  <c r="W16" i="5"/>
  <c r="J16" i="5"/>
  <c r="Q15" i="5"/>
  <c r="V14" i="5"/>
  <c r="K14" i="5"/>
  <c r="P13" i="5"/>
  <c r="V12" i="5"/>
  <c r="J12" i="5"/>
  <c r="X202" i="5"/>
  <c r="S201" i="5"/>
  <c r="W198" i="5"/>
  <c r="Y187" i="5"/>
  <c r="X186" i="5"/>
  <c r="U185" i="5"/>
  <c r="U184" i="5"/>
  <c r="R183" i="5"/>
  <c r="AA181" i="5"/>
  <c r="Z171" i="5"/>
  <c r="W170" i="5"/>
  <c r="W169" i="5"/>
  <c r="T168" i="5"/>
  <c r="R167" i="5"/>
  <c r="Q166" i="5"/>
  <c r="Y155" i="5"/>
  <c r="O155" i="5"/>
  <c r="P154" i="5"/>
  <c r="S153" i="5"/>
  <c r="V152" i="5"/>
  <c r="W151" i="5"/>
  <c r="Z150" i="5"/>
  <c r="R150" i="5"/>
  <c r="W149" i="5"/>
  <c r="O149" i="5"/>
  <c r="T139" i="5"/>
  <c r="L139" i="5"/>
  <c r="X138" i="5"/>
  <c r="P138" i="5"/>
  <c r="H138" i="5"/>
  <c r="T137" i="5"/>
  <c r="L137" i="5"/>
  <c r="X136" i="5"/>
  <c r="P136" i="5"/>
  <c r="H136" i="5"/>
  <c r="T135" i="5"/>
  <c r="L135" i="5"/>
  <c r="X134" i="5"/>
  <c r="P134" i="5"/>
  <c r="H134" i="5"/>
  <c r="T133" i="5"/>
  <c r="L133" i="5"/>
  <c r="X123" i="5"/>
  <c r="P123" i="5"/>
  <c r="H123" i="5"/>
  <c r="Y122" i="5"/>
  <c r="Q122" i="5"/>
  <c r="I122" i="5"/>
  <c r="Z121" i="5"/>
  <c r="R121" i="5"/>
  <c r="J121" i="5"/>
  <c r="AA120" i="5"/>
  <c r="S120" i="5"/>
  <c r="K120" i="5"/>
  <c r="C120" i="5"/>
  <c r="T119" i="5"/>
  <c r="L119" i="5"/>
  <c r="D119" i="5"/>
  <c r="U118" i="5"/>
  <c r="M118" i="5"/>
  <c r="E118" i="5"/>
  <c r="V117" i="5"/>
  <c r="N117" i="5"/>
  <c r="F117" i="5"/>
  <c r="W107" i="5"/>
  <c r="O107" i="5"/>
  <c r="G107" i="5"/>
  <c r="V106" i="5"/>
  <c r="N106" i="5"/>
  <c r="F106" i="5"/>
  <c r="U105" i="5"/>
  <c r="M105" i="5"/>
  <c r="E105" i="5"/>
  <c r="T104" i="5"/>
  <c r="L104" i="5"/>
  <c r="AA103" i="5"/>
  <c r="S103" i="5"/>
  <c r="K103" i="5"/>
  <c r="Z102" i="5"/>
  <c r="R102" i="5"/>
  <c r="J102" i="5"/>
  <c r="Y101" i="5"/>
  <c r="Q101" i="5"/>
  <c r="I101" i="5"/>
  <c r="X90" i="5"/>
  <c r="P90" i="5"/>
  <c r="Z89" i="5"/>
  <c r="M13" i="7"/>
  <c r="P160" i="5"/>
  <c r="M141" i="5"/>
  <c r="G128" i="5"/>
  <c r="S115" i="5"/>
  <c r="P112" i="5"/>
  <c r="AA109" i="5"/>
  <c r="W98" i="5"/>
  <c r="AA96" i="5"/>
  <c r="Q95" i="5"/>
  <c r="L94" i="5"/>
  <c r="Y82" i="5"/>
  <c r="M81" i="5"/>
  <c r="V79" i="5"/>
  <c r="M78" i="5"/>
  <c r="T76" i="5"/>
  <c r="R66" i="5"/>
  <c r="N65" i="5"/>
  <c r="Y63" i="5"/>
  <c r="V62" i="5"/>
  <c r="R61" i="5"/>
  <c r="L60" i="5"/>
  <c r="AA49" i="5"/>
  <c r="X48" i="5"/>
  <c r="S47" i="5"/>
  <c r="Q46" i="5"/>
  <c r="N45" i="5"/>
  <c r="AA34" i="5"/>
  <c r="Y33" i="5"/>
  <c r="V32" i="5"/>
  <c r="S31" i="5"/>
  <c r="U30" i="5"/>
  <c r="Y29" i="5"/>
  <c r="M29" i="5"/>
  <c r="Q28" i="5"/>
  <c r="W18" i="5"/>
  <c r="I18" i="5"/>
  <c r="O17" i="5"/>
  <c r="V16" i="5"/>
  <c r="H16" i="5"/>
  <c r="P15" i="5"/>
  <c r="U14" i="5"/>
  <c r="H14" i="5"/>
  <c r="O13" i="5"/>
  <c r="T12" i="5"/>
  <c r="I12" i="5"/>
  <c r="W202" i="5"/>
  <c r="V200" i="5"/>
  <c r="V198" i="5"/>
  <c r="W187" i="5"/>
  <c r="W186" i="5"/>
  <c r="T185" i="5"/>
  <c r="R184" i="5"/>
  <c r="Q183" i="5"/>
  <c r="Y181" i="5"/>
  <c r="Y171" i="5"/>
  <c r="V170" i="5"/>
  <c r="T169" i="5"/>
  <c r="S168" i="5"/>
  <c r="AA166" i="5"/>
  <c r="AA165" i="5"/>
  <c r="X155" i="5"/>
  <c r="AA154" i="5"/>
  <c r="O154" i="5"/>
  <c r="R153" i="5"/>
  <c r="U152" i="5"/>
  <c r="V151" i="5"/>
  <c r="Y150" i="5"/>
  <c r="Q150" i="5"/>
  <c r="V149" i="5"/>
  <c r="AA139" i="5"/>
  <c r="S139" i="5"/>
  <c r="K139" i="5"/>
  <c r="W138" i="5"/>
  <c r="O138" i="5"/>
  <c r="AA137" i="5"/>
  <c r="S137" i="5"/>
  <c r="K137" i="5"/>
  <c r="W136" i="5"/>
  <c r="O136" i="5"/>
  <c r="AA135" i="5"/>
  <c r="S135" i="5"/>
  <c r="K135" i="5"/>
  <c r="W134" i="5"/>
  <c r="O134" i="5"/>
  <c r="AA133" i="5"/>
  <c r="S133" i="5"/>
  <c r="K133" i="5"/>
  <c r="W123" i="5"/>
  <c r="O123" i="5"/>
  <c r="G123" i="5"/>
  <c r="X122" i="5"/>
  <c r="P122" i="5"/>
  <c r="H122" i="5"/>
  <c r="Y121" i="5"/>
  <c r="Q121" i="5"/>
  <c r="I121" i="5"/>
  <c r="Z120" i="5"/>
  <c r="R120" i="5"/>
  <c r="J120" i="5"/>
  <c r="AA119" i="5"/>
  <c r="S119" i="5"/>
  <c r="K119" i="5"/>
  <c r="C119" i="5"/>
  <c r="T118" i="5"/>
  <c r="L118" i="5"/>
  <c r="D118" i="5"/>
  <c r="U117" i="5"/>
  <c r="M117" i="5"/>
  <c r="E117" i="5"/>
  <c r="V107" i="5"/>
  <c r="N107" i="5"/>
  <c r="F107" i="5"/>
  <c r="U106" i="5"/>
  <c r="M106" i="5"/>
  <c r="E106" i="5"/>
  <c r="T105" i="5"/>
  <c r="L105" i="5"/>
  <c r="AA104" i="5"/>
  <c r="S104" i="5"/>
  <c r="K104" i="5"/>
  <c r="Z103" i="5"/>
  <c r="R103" i="5"/>
  <c r="J103" i="5"/>
  <c r="Y102" i="5"/>
  <c r="Q102" i="5"/>
  <c r="I102" i="5"/>
  <c r="X101" i="5"/>
  <c r="P101" i="5"/>
  <c r="H101" i="5"/>
  <c r="W90" i="5"/>
  <c r="O90" i="5"/>
  <c r="Y89" i="5"/>
  <c r="N50" i="7"/>
  <c r="M131" i="5"/>
  <c r="K113" i="5"/>
  <c r="R97" i="5"/>
  <c r="AA93" i="5"/>
  <c r="Z66" i="5"/>
  <c r="X63" i="5"/>
  <c r="S60" i="5"/>
  <c r="AA47" i="5"/>
  <c r="K45" i="5"/>
  <c r="AA32" i="5"/>
  <c r="L30" i="5"/>
  <c r="P28" i="5"/>
  <c r="S17" i="5"/>
  <c r="S15" i="5"/>
  <c r="Y13" i="5"/>
  <c r="K12" i="5"/>
  <c r="T199" i="5"/>
  <c r="T186" i="5"/>
  <c r="S183" i="5"/>
  <c r="Q171" i="5"/>
  <c r="R168" i="5"/>
  <c r="AA155" i="5"/>
  <c r="U153" i="5"/>
  <c r="U151" i="5"/>
  <c r="X149" i="5"/>
  <c r="N139" i="5"/>
  <c r="N138" i="5"/>
  <c r="M137" i="5"/>
  <c r="J136" i="5"/>
  <c r="J135" i="5"/>
  <c r="K134" i="5"/>
  <c r="R133" i="5"/>
  <c r="Z123" i="5"/>
  <c r="L123" i="5"/>
  <c r="Z122" i="5"/>
  <c r="L122" i="5"/>
  <c r="X121" i="5"/>
  <c r="L121" i="5"/>
  <c r="W120" i="5"/>
  <c r="L120" i="5"/>
  <c r="W119" i="5"/>
  <c r="J119" i="5"/>
  <c r="W118" i="5"/>
  <c r="I118" i="5"/>
  <c r="W117" i="5"/>
  <c r="I117" i="5"/>
  <c r="U107" i="5"/>
  <c r="I107" i="5"/>
  <c r="R106" i="5"/>
  <c r="G106" i="5"/>
  <c r="P105" i="5"/>
  <c r="Z104" i="5"/>
  <c r="N104" i="5"/>
  <c r="Y103" i="5"/>
  <c r="O103" i="5"/>
  <c r="E103" i="5"/>
  <c r="P102" i="5"/>
  <c r="F102" i="5"/>
  <c r="S101" i="5"/>
  <c r="G101" i="5"/>
  <c r="T90" i="5"/>
  <c r="J90" i="5"/>
  <c r="R89" i="5"/>
  <c r="J89" i="5"/>
  <c r="T88" i="5"/>
  <c r="L88" i="5"/>
  <c r="V87" i="5"/>
  <c r="N87" i="5"/>
  <c r="X86" i="5"/>
  <c r="P86" i="5"/>
  <c r="Z85" i="5"/>
  <c r="R85" i="5"/>
  <c r="J85" i="5"/>
  <c r="T84" i="5"/>
  <c r="L84" i="5"/>
  <c r="V74" i="5"/>
  <c r="N74" i="5"/>
  <c r="W73" i="5"/>
  <c r="O73" i="5"/>
  <c r="X72" i="5"/>
  <c r="P72" i="5"/>
  <c r="Y71" i="5"/>
  <c r="Q71" i="5"/>
  <c r="Z70" i="5"/>
  <c r="R70" i="5"/>
  <c r="AA69" i="5"/>
  <c r="S69" i="5"/>
  <c r="K69" i="5"/>
  <c r="T68" i="5"/>
  <c r="L68" i="5"/>
  <c r="U58" i="5"/>
  <c r="M58" i="5"/>
  <c r="V57" i="5"/>
  <c r="N57" i="5"/>
  <c r="W56" i="5"/>
  <c r="O56" i="5"/>
  <c r="X55" i="5"/>
  <c r="P55" i="5"/>
  <c r="Y54" i="5"/>
  <c r="Q54" i="5"/>
  <c r="Z53" i="5"/>
  <c r="R53" i="5"/>
  <c r="AA52" i="5"/>
  <c r="S52" i="5"/>
  <c r="K52" i="5"/>
  <c r="T42" i="5"/>
  <c r="L42" i="5"/>
  <c r="V41" i="5"/>
  <c r="N41" i="5"/>
  <c r="X40" i="5"/>
  <c r="P40" i="5"/>
  <c r="Z39" i="5"/>
  <c r="R39" i="5"/>
  <c r="J39" i="5"/>
  <c r="T38" i="5"/>
  <c r="L38" i="5"/>
  <c r="V37" i="5"/>
  <c r="N37" i="5"/>
  <c r="X36" i="5"/>
  <c r="P36" i="5"/>
  <c r="Z26" i="5"/>
  <c r="R26" i="5"/>
  <c r="J26" i="5"/>
  <c r="U25" i="5"/>
  <c r="M25" i="5"/>
  <c r="X24" i="5"/>
  <c r="P24" i="5"/>
  <c r="AA23" i="5"/>
  <c r="S23" i="5"/>
  <c r="K23" i="5"/>
  <c r="V22" i="5"/>
  <c r="N22" i="5"/>
  <c r="Y21" i="5"/>
  <c r="Q21" i="5"/>
  <c r="I21" i="5"/>
  <c r="T20" i="5"/>
  <c r="L20" i="5"/>
  <c r="V10" i="5"/>
  <c r="N10" i="5"/>
  <c r="Y9" i="5"/>
  <c r="Q9" i="5"/>
  <c r="I9" i="5"/>
  <c r="T8" i="5"/>
  <c r="L8" i="5"/>
  <c r="W7" i="5"/>
  <c r="O7" i="5"/>
  <c r="Z6" i="5"/>
  <c r="R6" i="5"/>
  <c r="J6" i="5"/>
  <c r="U5" i="5"/>
  <c r="M5" i="5"/>
  <c r="X4" i="5"/>
  <c r="P4" i="5"/>
  <c r="H4" i="5"/>
  <c r="V5" i="7"/>
  <c r="N5" i="7"/>
  <c r="F5" i="7"/>
  <c r="P54" i="5"/>
  <c r="Z52" i="5"/>
  <c r="AA42" i="5"/>
  <c r="S42" i="5"/>
  <c r="U41" i="5"/>
  <c r="M41" i="5"/>
  <c r="O40" i="5"/>
  <c r="Y39" i="5"/>
  <c r="AA38" i="5"/>
  <c r="S38" i="5"/>
  <c r="U37" i="5"/>
  <c r="J41" i="7"/>
  <c r="L129" i="5"/>
  <c r="G112" i="5"/>
  <c r="M97" i="5"/>
  <c r="P93" i="5"/>
  <c r="Q79" i="5"/>
  <c r="V66" i="5"/>
  <c r="M63" i="5"/>
  <c r="K60" i="5"/>
  <c r="Z47" i="5"/>
  <c r="Q44" i="5"/>
  <c r="S32" i="5"/>
  <c r="K30" i="5"/>
  <c r="Z18" i="5"/>
  <c r="M17" i="5"/>
  <c r="R15" i="5"/>
  <c r="S13" i="5"/>
  <c r="AA17" i="5"/>
  <c r="X198" i="5"/>
  <c r="Z185" i="5"/>
  <c r="AA182" i="5"/>
  <c r="Y170" i="5"/>
  <c r="V167" i="5"/>
  <c r="W155" i="5"/>
  <c r="T153" i="5"/>
  <c r="O151" i="5"/>
  <c r="U149" i="5"/>
  <c r="M139" i="5"/>
  <c r="J138" i="5"/>
  <c r="J137" i="5"/>
  <c r="I136" i="5"/>
  <c r="Z134" i="5"/>
  <c r="J134" i="5"/>
  <c r="P133" i="5"/>
  <c r="Y123" i="5"/>
  <c r="K123" i="5"/>
  <c r="W122" i="5"/>
  <c r="K122" i="5"/>
  <c r="V121" i="5"/>
  <c r="K121" i="5"/>
  <c r="V120" i="5"/>
  <c r="I120" i="5"/>
  <c r="V119" i="5"/>
  <c r="H119" i="5"/>
  <c r="V118" i="5"/>
  <c r="H118" i="5"/>
  <c r="T117" i="5"/>
  <c r="H117" i="5"/>
  <c r="S107" i="5"/>
  <c r="H107" i="5"/>
  <c r="Q106" i="5"/>
  <c r="AA105" i="5"/>
  <c r="O105" i="5"/>
  <c r="X104" i="5"/>
  <c r="M104" i="5"/>
  <c r="X103" i="5"/>
  <c r="N103" i="5"/>
  <c r="AA102" i="5"/>
  <c r="O102" i="5"/>
  <c r="E102" i="5"/>
  <c r="R101" i="5"/>
  <c r="F101" i="5"/>
  <c r="S90" i="5"/>
  <c r="AA89" i="5"/>
  <c r="Q89" i="5"/>
  <c r="AA88" i="5"/>
  <c r="S88" i="5"/>
  <c r="K88" i="5"/>
  <c r="U87" i="5"/>
  <c r="M87" i="5"/>
  <c r="W86" i="5"/>
  <c r="O86" i="5"/>
  <c r="Y85" i="5"/>
  <c r="Q85" i="5"/>
  <c r="AA84" i="5"/>
  <c r="S84" i="5"/>
  <c r="K84" i="5"/>
  <c r="U74" i="5"/>
  <c r="M74" i="5"/>
  <c r="V73" i="5"/>
  <c r="N73" i="5"/>
  <c r="W72" i="5"/>
  <c r="O72" i="5"/>
  <c r="X71" i="5"/>
  <c r="P71" i="5"/>
  <c r="Y70" i="5"/>
  <c r="Q70" i="5"/>
  <c r="Z69" i="5"/>
  <c r="R69" i="5"/>
  <c r="AA68" i="5"/>
  <c r="S68" i="5"/>
  <c r="K68" i="5"/>
  <c r="T58" i="5"/>
  <c r="L58" i="5"/>
  <c r="U57" i="5"/>
  <c r="M57" i="5"/>
  <c r="V56" i="5"/>
  <c r="N56" i="5"/>
  <c r="W55" i="5"/>
  <c r="O55" i="5"/>
  <c r="X54" i="5"/>
  <c r="Y53" i="5"/>
  <c r="Q53" i="5"/>
  <c r="R52" i="5"/>
  <c r="K42" i="5"/>
  <c r="W40" i="5"/>
  <c r="Q39" i="5"/>
  <c r="K38" i="5"/>
  <c r="X9" i="7"/>
  <c r="I129" i="5"/>
  <c r="Y110" i="5"/>
  <c r="W96" i="5"/>
  <c r="K93" i="5"/>
  <c r="W78" i="5"/>
  <c r="N66" i="5"/>
  <c r="Z62" i="5"/>
  <c r="Q50" i="5"/>
  <c r="R47" i="5"/>
  <c r="P44" i="5"/>
  <c r="Y31" i="5"/>
  <c r="W29" i="5"/>
  <c r="Y18" i="5"/>
  <c r="Z16" i="5"/>
  <c r="M15" i="5"/>
  <c r="Q13" i="5"/>
  <c r="W203" i="5"/>
  <c r="U198" i="5"/>
  <c r="W185" i="5"/>
  <c r="T182" i="5"/>
  <c r="U170" i="5"/>
  <c r="U167" i="5"/>
  <c r="Q155" i="5"/>
  <c r="Q153" i="5"/>
  <c r="AA150" i="5"/>
  <c r="Q149" i="5"/>
  <c r="J139" i="5"/>
  <c r="I138" i="5"/>
  <c r="Z136" i="5"/>
  <c r="Z135" i="5"/>
  <c r="Y134" i="5"/>
  <c r="I134" i="5"/>
  <c r="O133" i="5"/>
  <c r="V123" i="5"/>
  <c r="J123" i="5"/>
  <c r="U122" i="5"/>
  <c r="J122" i="5"/>
  <c r="U121" i="5"/>
  <c r="H121" i="5"/>
  <c r="U120" i="5"/>
  <c r="G120" i="5"/>
  <c r="U119" i="5"/>
  <c r="G119" i="5"/>
  <c r="S118" i="5"/>
  <c r="G118" i="5"/>
  <c r="R117" i="5"/>
  <c r="G117" i="5"/>
  <c r="R107" i="5"/>
  <c r="E107" i="5"/>
  <c r="P106" i="5"/>
  <c r="Y105" i="5"/>
  <c r="N105" i="5"/>
  <c r="W104" i="5"/>
  <c r="J104" i="5"/>
  <c r="W103" i="5"/>
  <c r="M103" i="5"/>
  <c r="X102" i="5"/>
  <c r="N102" i="5"/>
  <c r="AA101" i="5"/>
  <c r="O101" i="5"/>
  <c r="E101" i="5"/>
  <c r="R90" i="5"/>
  <c r="X89" i="5"/>
  <c r="P89" i="5"/>
  <c r="Z88" i="5"/>
  <c r="R88" i="5"/>
  <c r="J88" i="5"/>
  <c r="T87" i="5"/>
  <c r="L87" i="5"/>
  <c r="V86" i="5"/>
  <c r="N86" i="5"/>
  <c r="X85" i="5"/>
  <c r="P85" i="5"/>
  <c r="Z84" i="5"/>
  <c r="R84" i="5"/>
  <c r="J84" i="5"/>
  <c r="T74" i="5"/>
  <c r="L74" i="5"/>
  <c r="U73" i="5"/>
  <c r="M73" i="5"/>
  <c r="V72" i="5"/>
  <c r="N72" i="5"/>
  <c r="W71" i="5"/>
  <c r="O71" i="5"/>
  <c r="X70" i="5"/>
  <c r="P70" i="5"/>
  <c r="Y69" i="5"/>
  <c r="Q69" i="5"/>
  <c r="Z68" i="5"/>
  <c r="R68" i="5"/>
  <c r="AA58" i="5"/>
  <c r="S58" i="5"/>
  <c r="K58" i="5"/>
  <c r="T57" i="5"/>
  <c r="L57" i="5"/>
  <c r="U56" i="5"/>
  <c r="M56" i="5"/>
  <c r="V55" i="5"/>
  <c r="N55" i="5"/>
  <c r="W54" i="5"/>
  <c r="O54" i="5"/>
  <c r="X53" i="5"/>
  <c r="P53" i="5"/>
  <c r="Y52" i="5"/>
  <c r="Q52" i="5"/>
  <c r="Z42" i="5"/>
  <c r="R42" i="5"/>
  <c r="J42" i="5"/>
  <c r="X157" i="5"/>
  <c r="I125" i="5"/>
  <c r="T99" i="5"/>
  <c r="P95" i="5"/>
  <c r="W81" i="5"/>
  <c r="K65" i="5"/>
  <c r="W61" i="5"/>
  <c r="N49" i="5"/>
  <c r="M46" i="5"/>
  <c r="K34" i="5"/>
  <c r="AA30" i="5"/>
  <c r="L29" i="5"/>
  <c r="L18" i="5"/>
  <c r="N16" i="5"/>
  <c r="T14" i="5"/>
  <c r="Y12" i="5"/>
  <c r="U201" i="5"/>
  <c r="V187" i="5"/>
  <c r="V184" i="5"/>
  <c r="Q181" i="5"/>
  <c r="R169" i="5"/>
  <c r="R166" i="5"/>
  <c r="T154" i="5"/>
  <c r="R152" i="5"/>
  <c r="S150" i="5"/>
  <c r="V139" i="5"/>
  <c r="V138" i="5"/>
  <c r="U137" i="5"/>
  <c r="R136" i="5"/>
  <c r="R135" i="5"/>
  <c r="Q134" i="5"/>
  <c r="W133" i="5"/>
  <c r="J133" i="5"/>
  <c r="R123" i="5"/>
  <c r="D123" i="5"/>
  <c r="R122" i="5"/>
  <c r="D122" i="5"/>
  <c r="P121" i="5"/>
  <c r="D121" i="5"/>
  <c r="O120" i="5"/>
  <c r="D120" i="5"/>
  <c r="O119" i="5"/>
  <c r="AA118" i="5"/>
  <c r="O118" i="5"/>
  <c r="Z117" i="5"/>
  <c r="O117" i="5"/>
  <c r="Z107" i="5"/>
  <c r="M107" i="5"/>
  <c r="X106" i="5"/>
  <c r="J106" i="5"/>
  <c r="V105" i="5"/>
  <c r="H105" i="5"/>
  <c r="R104" i="5"/>
  <c r="G104" i="5"/>
  <c r="T103" i="5"/>
  <c r="H103" i="5"/>
  <c r="U102" i="5"/>
  <c r="K102" i="5"/>
  <c r="V101" i="5"/>
  <c r="L101" i="5"/>
  <c r="Y90" i="5"/>
  <c r="M90" i="5"/>
  <c r="U89" i="5"/>
  <c r="M89" i="5"/>
  <c r="W88" i="5"/>
  <c r="O88" i="5"/>
  <c r="Y87" i="5"/>
  <c r="Q87" i="5"/>
  <c r="AA86" i="5"/>
  <c r="S86" i="5"/>
  <c r="K86" i="5"/>
  <c r="U85" i="5"/>
  <c r="M85" i="5"/>
  <c r="W84" i="5"/>
  <c r="O84" i="5"/>
  <c r="Y74" i="5"/>
  <c r="Q74" i="5"/>
  <c r="Z73" i="5"/>
  <c r="R73" i="5"/>
  <c r="AA72" i="5"/>
  <c r="S72" i="5"/>
  <c r="K72" i="5"/>
  <c r="T71" i="5"/>
  <c r="L71" i="5"/>
  <c r="U70" i="5"/>
  <c r="M70" i="5"/>
  <c r="V69" i="5"/>
  <c r="N69" i="5"/>
  <c r="W68" i="5"/>
  <c r="O68" i="5"/>
  <c r="X58" i="5"/>
  <c r="P58" i="5"/>
  <c r="Y57" i="5"/>
  <c r="Q57" i="5"/>
  <c r="Z56" i="5"/>
  <c r="R56" i="5"/>
  <c r="AA55" i="5"/>
  <c r="S55" i="5"/>
  <c r="K55" i="5"/>
  <c r="T54" i="5"/>
  <c r="L54" i="5"/>
  <c r="U53" i="5"/>
  <c r="M53" i="5"/>
  <c r="V52" i="5"/>
  <c r="N52" i="5"/>
  <c r="W42" i="5"/>
  <c r="O42" i="5"/>
  <c r="Y41" i="5"/>
  <c r="Q41" i="5"/>
  <c r="AA40" i="5"/>
  <c r="S40" i="5"/>
  <c r="K40" i="5"/>
  <c r="U39" i="5"/>
  <c r="M39" i="5"/>
  <c r="W38" i="5"/>
  <c r="O38" i="5"/>
  <c r="Y37" i="5"/>
  <c r="Q37" i="5"/>
  <c r="AA36" i="5"/>
  <c r="S36" i="5"/>
  <c r="K36" i="5"/>
  <c r="U26" i="5"/>
  <c r="M26" i="5"/>
  <c r="X25" i="5"/>
  <c r="P25" i="5"/>
  <c r="AA24" i="5"/>
  <c r="S24" i="5"/>
  <c r="K24" i="5"/>
  <c r="V23" i="5"/>
  <c r="N23" i="5"/>
  <c r="Y22" i="5"/>
  <c r="Q22" i="5"/>
  <c r="I22" i="5"/>
  <c r="T21" i="5"/>
  <c r="L21" i="5"/>
  <c r="W20" i="5"/>
  <c r="O20" i="5"/>
  <c r="Y10" i="5"/>
  <c r="Q10" i="5"/>
  <c r="I10" i="5"/>
  <c r="T9" i="5"/>
  <c r="L9" i="5"/>
  <c r="W8" i="5"/>
  <c r="O8" i="5"/>
  <c r="Z7" i="5"/>
  <c r="R7" i="5"/>
  <c r="J7" i="5"/>
  <c r="U6" i="5"/>
  <c r="M6" i="5"/>
  <c r="X5" i="5"/>
  <c r="P5" i="5"/>
  <c r="H5" i="5"/>
  <c r="S4" i="5"/>
  <c r="K4" i="5"/>
  <c r="AA5" i="5"/>
  <c r="Q5" i="7"/>
  <c r="I5" i="7"/>
  <c r="H5" i="7"/>
  <c r="U113" i="5"/>
  <c r="J98" i="5"/>
  <c r="Q94" i="5"/>
  <c r="O80" i="5"/>
  <c r="O64" i="5"/>
  <c r="S45" i="5"/>
  <c r="L33" i="5"/>
  <c r="V28" i="5"/>
  <c r="Z15" i="5"/>
  <c r="L12" i="5"/>
  <c r="O144" i="5"/>
  <c r="D115" i="5"/>
  <c r="K99" i="5"/>
  <c r="V94" i="5"/>
  <c r="K81" i="5"/>
  <c r="AA76" i="5"/>
  <c r="P64" i="5"/>
  <c r="O61" i="5"/>
  <c r="K49" i="5"/>
  <c r="V45" i="5"/>
  <c r="U33" i="5"/>
  <c r="Z30" i="5"/>
  <c r="W28" i="5"/>
  <c r="H18" i="5"/>
  <c r="M16" i="5"/>
  <c r="M14" i="5"/>
  <c r="S12" i="5"/>
  <c r="T201" i="5"/>
  <c r="Z186" i="5"/>
  <c r="AA183" i="5"/>
  <c r="AA171" i="5"/>
  <c r="W168" i="5"/>
  <c r="X165" i="5"/>
  <c r="S154" i="5"/>
  <c r="AA151" i="5"/>
  <c r="P150" i="5"/>
  <c r="U139" i="5"/>
  <c r="R138" i="5"/>
  <c r="R137" i="5"/>
  <c r="Q136" i="5"/>
  <c r="N135" i="5"/>
  <c r="N134" i="5"/>
  <c r="V133" i="5"/>
  <c r="H133" i="5"/>
  <c r="Q123" i="5"/>
  <c r="C123" i="5"/>
  <c r="O122" i="5"/>
  <c r="C122" i="5"/>
  <c r="N121" i="5"/>
  <c r="C121" i="5"/>
  <c r="N120" i="5"/>
  <c r="Z119" i="5"/>
  <c r="N119" i="5"/>
  <c r="Y118" i="5"/>
  <c r="N118" i="5"/>
  <c r="Y117" i="5"/>
  <c r="L117" i="5"/>
  <c r="Y107" i="5"/>
  <c r="K107" i="5"/>
  <c r="W106" i="5"/>
  <c r="I106" i="5"/>
  <c r="S105" i="5"/>
  <c r="G105" i="5"/>
  <c r="P104" i="5"/>
  <c r="F104" i="5"/>
  <c r="Q103" i="5"/>
  <c r="G103" i="5"/>
  <c r="T102" i="5"/>
  <c r="H102" i="5"/>
  <c r="U101" i="5"/>
  <c r="K101" i="5"/>
  <c r="V90" i="5"/>
  <c r="L90" i="5"/>
  <c r="T89" i="5"/>
  <c r="L89" i="5"/>
  <c r="V88" i="5"/>
  <c r="N88" i="5"/>
  <c r="X87" i="5"/>
  <c r="P87" i="5"/>
  <c r="Z86" i="5"/>
  <c r="R86" i="5"/>
  <c r="J86" i="5"/>
  <c r="T85" i="5"/>
  <c r="L85" i="5"/>
  <c r="V84" i="5"/>
  <c r="N84" i="5"/>
  <c r="X74" i="5"/>
  <c r="P74" i="5"/>
  <c r="Y73" i="5"/>
  <c r="Q73" i="5"/>
  <c r="Z72" i="5"/>
  <c r="R72" i="5"/>
  <c r="AA71" i="5"/>
  <c r="S71" i="5"/>
  <c r="K71" i="5"/>
  <c r="T70" i="5"/>
  <c r="L70" i="5"/>
  <c r="U69" i="5"/>
  <c r="M69" i="5"/>
  <c r="V68" i="5"/>
  <c r="N68" i="5"/>
  <c r="W58" i="5"/>
  <c r="O58" i="5"/>
  <c r="X57" i="5"/>
  <c r="P57" i="5"/>
  <c r="Y56" i="5"/>
  <c r="Q56" i="5"/>
  <c r="Z55" i="5"/>
  <c r="R55" i="5"/>
  <c r="AA54" i="5"/>
  <c r="S54" i="5"/>
  <c r="K54" i="5"/>
  <c r="T53" i="5"/>
  <c r="L53" i="5"/>
  <c r="U52" i="5"/>
  <c r="M52" i="5"/>
  <c r="V42" i="5"/>
  <c r="N42" i="5"/>
  <c r="X41" i="5"/>
  <c r="P41" i="5"/>
  <c r="Z40" i="5"/>
  <c r="R40" i="5"/>
  <c r="J40" i="5"/>
  <c r="T39" i="5"/>
  <c r="L39" i="5"/>
  <c r="V38" i="5"/>
  <c r="N38" i="5"/>
  <c r="X37" i="5"/>
  <c r="P37" i="5"/>
  <c r="Z36" i="5"/>
  <c r="R36" i="5"/>
  <c r="J36" i="5"/>
  <c r="T26" i="5"/>
  <c r="L26" i="5"/>
  <c r="W25" i="5"/>
  <c r="O25" i="5"/>
  <c r="Z24" i="5"/>
  <c r="R24" i="5"/>
  <c r="J24" i="5"/>
  <c r="U23" i="5"/>
  <c r="M23" i="5"/>
  <c r="X22" i="5"/>
  <c r="P22" i="5"/>
  <c r="AA21" i="5"/>
  <c r="S21" i="5"/>
  <c r="K21" i="5"/>
  <c r="V20" i="5"/>
  <c r="N20" i="5"/>
  <c r="X10" i="5"/>
  <c r="P10" i="5"/>
  <c r="H10" i="5"/>
  <c r="S9" i="5"/>
  <c r="K9" i="5"/>
  <c r="V8" i="5"/>
  <c r="N8" i="5"/>
  <c r="Y7" i="5"/>
  <c r="Q7" i="5"/>
  <c r="I7" i="5"/>
  <c r="T6" i="5"/>
  <c r="L6" i="5"/>
  <c r="W5" i="5"/>
  <c r="O5" i="5"/>
  <c r="Z4" i="5"/>
  <c r="R4" i="5"/>
  <c r="J4" i="5"/>
  <c r="X5" i="7"/>
  <c r="P5" i="7"/>
  <c r="AA142" i="5"/>
  <c r="S76" i="5"/>
  <c r="T60" i="5"/>
  <c r="U48" i="5"/>
  <c r="S30" i="5"/>
  <c r="T17" i="5"/>
  <c r="L14" i="5"/>
  <c r="T200" i="5"/>
  <c r="Z174" i="5"/>
  <c r="V82" i="5"/>
  <c r="M50" i="5"/>
  <c r="Q29" i="5"/>
  <c r="N13" i="5"/>
  <c r="W184" i="5"/>
  <c r="Z166" i="5"/>
  <c r="Z151" i="5"/>
  <c r="Y138" i="5"/>
  <c r="V135" i="5"/>
  <c r="U133" i="5"/>
  <c r="F123" i="5"/>
  <c r="T121" i="5"/>
  <c r="M120" i="5"/>
  <c r="E119" i="5"/>
  <c r="Q117" i="5"/>
  <c r="J107" i="5"/>
  <c r="W105" i="5"/>
  <c r="I104" i="5"/>
  <c r="F103" i="5"/>
  <c r="W101" i="5"/>
  <c r="Q90" i="5"/>
  <c r="K89" i="5"/>
  <c r="Z87" i="5"/>
  <c r="U86" i="5"/>
  <c r="S85" i="5"/>
  <c r="P84" i="5"/>
  <c r="K74" i="5"/>
  <c r="Y72" i="5"/>
  <c r="U71" i="5"/>
  <c r="O70" i="5"/>
  <c r="L69" i="5"/>
  <c r="Y58" i="5"/>
  <c r="S57" i="5"/>
  <c r="P56" i="5"/>
  <c r="L55" i="5"/>
  <c r="W53" i="5"/>
  <c r="T52" i="5"/>
  <c r="P42" i="5"/>
  <c r="O41" i="5"/>
  <c r="Q40" i="5"/>
  <c r="S39" i="5"/>
  <c r="U38" i="5"/>
  <c r="W37" i="5"/>
  <c r="J37" i="5"/>
  <c r="N36" i="5"/>
  <c r="S26" i="5"/>
  <c r="Z25" i="5"/>
  <c r="L25" i="5"/>
  <c r="T24" i="5"/>
  <c r="Y23" i="5"/>
  <c r="L23" i="5"/>
  <c r="S22" i="5"/>
  <c r="X21" i="5"/>
  <c r="M21" i="5"/>
  <c r="R20" i="5"/>
  <c r="W10" i="5"/>
  <c r="K10" i="5"/>
  <c r="P9" i="5"/>
  <c r="X8" i="5"/>
  <c r="J8" i="5"/>
  <c r="P7" i="5"/>
  <c r="W6" i="5"/>
  <c r="I6" i="5"/>
  <c r="Q5" i="5"/>
  <c r="V4" i="5"/>
  <c r="I4" i="5"/>
  <c r="S5" i="7"/>
  <c r="Y5" i="7"/>
  <c r="R22" i="5"/>
  <c r="J21" i="5"/>
  <c r="U10" i="5"/>
  <c r="J10" i="5"/>
  <c r="U8" i="5"/>
  <c r="I8" i="5"/>
  <c r="V6" i="5"/>
  <c r="H6" i="5"/>
  <c r="U4" i="5"/>
  <c r="AA10" i="5"/>
  <c r="N9" i="5"/>
  <c r="M7" i="5"/>
  <c r="S6" i="5"/>
  <c r="AA9" i="5"/>
  <c r="Z77" i="5"/>
  <c r="X181" i="5"/>
  <c r="Y149" i="5"/>
  <c r="AA123" i="5"/>
  <c r="S122" i="5"/>
  <c r="P118" i="5"/>
  <c r="D117" i="5"/>
  <c r="V103" i="5"/>
  <c r="W89" i="5"/>
  <c r="M86" i="5"/>
  <c r="Q72" i="5"/>
  <c r="K57" i="5"/>
  <c r="O53" i="5"/>
  <c r="N39" i="5"/>
  <c r="AA26" i="5"/>
  <c r="N24" i="5"/>
  <c r="M20" i="5"/>
  <c r="L7" i="5"/>
  <c r="Q4" i="5"/>
  <c r="Z34" i="5"/>
  <c r="P149" i="5"/>
  <c r="E121" i="5"/>
  <c r="AA107" i="5"/>
  <c r="V89" i="5"/>
  <c r="Y84" i="5"/>
  <c r="W69" i="5"/>
  <c r="AA56" i="5"/>
  <c r="W41" i="5"/>
  <c r="AA39" i="5"/>
  <c r="Y26" i="5"/>
  <c r="Z22" i="5"/>
  <c r="L22" i="5"/>
  <c r="W9" i="5"/>
  <c r="Q8" i="5"/>
  <c r="J5" i="5"/>
  <c r="L5" i="7"/>
  <c r="U163" i="5"/>
  <c r="X81" i="5"/>
  <c r="W49" i="5"/>
  <c r="O29" i="5"/>
  <c r="Z12" i="5"/>
  <c r="U183" i="5"/>
  <c r="S166" i="5"/>
  <c r="X150" i="5"/>
  <c r="Q138" i="5"/>
  <c r="U135" i="5"/>
  <c r="N133" i="5"/>
  <c r="AA122" i="5"/>
  <c r="S121" i="5"/>
  <c r="F120" i="5"/>
  <c r="X118" i="5"/>
  <c r="P117" i="5"/>
  <c r="Z106" i="5"/>
  <c r="Q105" i="5"/>
  <c r="H104" i="5"/>
  <c r="W102" i="5"/>
  <c r="T101" i="5"/>
  <c r="N90" i="5"/>
  <c r="Y88" i="5"/>
  <c r="W87" i="5"/>
  <c r="T86" i="5"/>
  <c r="O85" i="5"/>
  <c r="M84" i="5"/>
  <c r="AA73" i="5"/>
  <c r="U72" i="5"/>
  <c r="R71" i="5"/>
  <c r="N70" i="5"/>
  <c r="Y68" i="5"/>
  <c r="V58" i="5"/>
  <c r="R57" i="5"/>
  <c r="L56" i="5"/>
  <c r="Z54" i="5"/>
  <c r="V53" i="5"/>
  <c r="P52" i="5"/>
  <c r="M42" i="5"/>
  <c r="L41" i="5"/>
  <c r="N40" i="5"/>
  <c r="P39" i="5"/>
  <c r="R38" i="5"/>
  <c r="T37" i="5"/>
  <c r="Y36" i="5"/>
  <c r="M36" i="5"/>
  <c r="Q26" i="5"/>
  <c r="Y25" i="5"/>
  <c r="K25" i="5"/>
  <c r="Q24" i="5"/>
  <c r="X23" i="5"/>
  <c r="J23" i="5"/>
  <c r="W21" i="5"/>
  <c r="Q20" i="5"/>
  <c r="O9" i="5"/>
  <c r="N7" i="5"/>
  <c r="N5" i="5"/>
  <c r="R5" i="7"/>
  <c r="H8" i="5"/>
  <c r="L5" i="5"/>
  <c r="O5" i="7"/>
  <c r="U46" i="5"/>
  <c r="O18" i="5"/>
  <c r="V134" i="5"/>
  <c r="X119" i="5"/>
  <c r="I105" i="5"/>
  <c r="M101" i="5"/>
  <c r="K85" i="5"/>
  <c r="X69" i="5"/>
  <c r="L52" i="5"/>
  <c r="R37" i="5"/>
  <c r="T23" i="5"/>
  <c r="M9" i="5"/>
  <c r="AA4" i="5"/>
  <c r="T197" i="5"/>
  <c r="M122" i="5"/>
  <c r="U103" i="5"/>
  <c r="J101" i="5"/>
  <c r="S73" i="5"/>
  <c r="Y42" i="5"/>
  <c r="M38" i="5"/>
  <c r="R23" i="5"/>
  <c r="K20" i="5"/>
  <c r="K7" i="5"/>
  <c r="W127" i="5"/>
  <c r="S78" i="5"/>
  <c r="Y46" i="5"/>
  <c r="T18" i="5"/>
  <c r="T203" i="5"/>
  <c r="S182" i="5"/>
  <c r="S165" i="5"/>
  <c r="T150" i="5"/>
  <c r="Z137" i="5"/>
  <c r="M135" i="5"/>
  <c r="M133" i="5"/>
  <c r="T122" i="5"/>
  <c r="M121" i="5"/>
  <c r="E120" i="5"/>
  <c r="Q118" i="5"/>
  <c r="J117" i="5"/>
  <c r="Y106" i="5"/>
  <c r="K105" i="5"/>
  <c r="E104" i="5"/>
  <c r="V102" i="5"/>
  <c r="N101" i="5"/>
  <c r="K90" i="5"/>
  <c r="X88" i="5"/>
  <c r="S87" i="5"/>
  <c r="Q86" i="5"/>
  <c r="N85" i="5"/>
  <c r="AA74" i="5"/>
  <c r="X73" i="5"/>
  <c r="T72" i="5"/>
  <c r="N71" i="5"/>
  <c r="K70" i="5"/>
  <c r="X68" i="5"/>
  <c r="R58" i="5"/>
  <c r="O57" i="5"/>
  <c r="K56" i="5"/>
  <c r="V54" i="5"/>
  <c r="S53" i="5"/>
  <c r="O52" i="5"/>
  <c r="AA41" i="5"/>
  <c r="K41" i="5"/>
  <c r="M40" i="5"/>
  <c r="O39" i="5"/>
  <c r="Q38" i="5"/>
  <c r="S37" i="5"/>
  <c r="W36" i="5"/>
  <c r="L36" i="5"/>
  <c r="P26" i="5"/>
  <c r="V25" i="5"/>
  <c r="J25" i="5"/>
  <c r="O24" i="5"/>
  <c r="W23" i="5"/>
  <c r="I23" i="5"/>
  <c r="O22" i="5"/>
  <c r="V21" i="5"/>
  <c r="AA20" i="5"/>
  <c r="P20" i="5"/>
  <c r="T10" i="5"/>
  <c r="Z9" i="5"/>
  <c r="S8" i="5"/>
  <c r="Z5" i="5"/>
  <c r="T4" i="5"/>
  <c r="G126" i="5"/>
  <c r="V202" i="5"/>
  <c r="P155" i="5"/>
  <c r="V137" i="5"/>
  <c r="F121" i="5"/>
  <c r="T106" i="5"/>
  <c r="S102" i="5"/>
  <c r="T73" i="5"/>
  <c r="Q58" i="5"/>
  <c r="Z41" i="5"/>
  <c r="O26" i="5"/>
  <c r="U21" i="5"/>
  <c r="X7" i="5"/>
  <c r="M5" i="7"/>
  <c r="X16" i="5"/>
  <c r="T123" i="5"/>
  <c r="F105" i="5"/>
  <c r="O87" i="5"/>
  <c r="AA70" i="5"/>
  <c r="N53" i="5"/>
  <c r="O37" i="5"/>
  <c r="M24" i="5"/>
  <c r="Y20" i="5"/>
  <c r="P6" i="5"/>
  <c r="Z109" i="5"/>
  <c r="S65" i="5"/>
  <c r="O34" i="5"/>
  <c r="U16" i="5"/>
  <c r="S197" i="5"/>
  <c r="Y169" i="5"/>
  <c r="AA153" i="5"/>
  <c r="Z139" i="5"/>
  <c r="Y136" i="5"/>
  <c r="L134" i="5"/>
  <c r="S123" i="5"/>
  <c r="G122" i="5"/>
  <c r="Y120" i="5"/>
  <c r="P119" i="5"/>
  <c r="F118" i="5"/>
  <c r="X107" i="5"/>
  <c r="L106" i="5"/>
  <c r="V104" i="5"/>
  <c r="P103" i="5"/>
  <c r="L102" i="5"/>
  <c r="AA90" i="5"/>
  <c r="S89" i="5"/>
  <c r="P88" i="5"/>
  <c r="K87" i="5"/>
  <c r="AA85" i="5"/>
  <c r="X84" i="5"/>
  <c r="S74" i="5"/>
  <c r="P73" i="5"/>
  <c r="L72" i="5"/>
  <c r="W70" i="5"/>
  <c r="T69" i="5"/>
  <c r="P68" i="5"/>
  <c r="AA57" i="5"/>
  <c r="X56" i="5"/>
  <c r="T55" i="5"/>
  <c r="N54" i="5"/>
  <c r="K53" i="5"/>
  <c r="X42" i="5"/>
  <c r="T41" i="5"/>
  <c r="V40" i="5"/>
  <c r="X39" i="5"/>
  <c r="Z38" i="5"/>
  <c r="J38" i="5"/>
  <c r="M37" i="5"/>
  <c r="T36" i="5"/>
  <c r="X26" i="5"/>
  <c r="K26" i="5"/>
  <c r="R25" i="5"/>
  <c r="W24" i="5"/>
  <c r="L24" i="5"/>
  <c r="Q23" i="5"/>
  <c r="W22" i="5"/>
  <c r="K22" i="5"/>
  <c r="P21" i="5"/>
  <c r="X20" i="5"/>
  <c r="J20" i="5"/>
  <c r="O10" i="5"/>
  <c r="V9" i="5"/>
  <c r="H9" i="5"/>
  <c r="P8" i="5"/>
  <c r="U7" i="5"/>
  <c r="H7" i="5"/>
  <c r="O6" i="5"/>
  <c r="T5" i="5"/>
  <c r="I5" i="5"/>
  <c r="N4" i="5"/>
  <c r="W5" i="7"/>
  <c r="K5" i="7"/>
  <c r="Y4" i="5"/>
  <c r="U5" i="7"/>
  <c r="Z95" i="5"/>
  <c r="X14" i="5"/>
  <c r="U168" i="5"/>
  <c r="Z138" i="5"/>
  <c r="X133" i="5"/>
  <c r="AA121" i="5"/>
  <c r="F119" i="5"/>
  <c r="P107" i="5"/>
  <c r="O104" i="5"/>
  <c r="Z101" i="5"/>
  <c r="N89" i="5"/>
  <c r="Y86" i="5"/>
  <c r="Q84" i="5"/>
  <c r="K73" i="5"/>
  <c r="S70" i="5"/>
  <c r="Z58" i="5"/>
  <c r="S56" i="5"/>
  <c r="AA53" i="5"/>
  <c r="Q42" i="5"/>
  <c r="T40" i="5"/>
  <c r="X38" i="5"/>
  <c r="K37" i="5"/>
  <c r="V26" i="5"/>
  <c r="N25" i="5"/>
  <c r="Z23" i="5"/>
  <c r="T22" i="5"/>
  <c r="N21" i="5"/>
  <c r="Z10" i="5"/>
  <c r="R9" i="5"/>
  <c r="K8" i="5"/>
  <c r="X6" i="5"/>
  <c r="R5" i="5"/>
  <c r="L4" i="5"/>
  <c r="G5" i="7"/>
  <c r="R87" i="5"/>
  <c r="Y55" i="5"/>
  <c r="J41" i="5"/>
  <c r="P38" i="5"/>
  <c r="T25" i="5"/>
  <c r="AA22" i="5"/>
  <c r="Z20" i="5"/>
  <c r="X9" i="5"/>
  <c r="Q6" i="5"/>
  <c r="K5" i="5"/>
  <c r="V65" i="5"/>
  <c r="V171" i="5"/>
  <c r="N137" i="5"/>
  <c r="R119" i="5"/>
  <c r="O106" i="5"/>
  <c r="Q88" i="5"/>
  <c r="W74" i="5"/>
  <c r="Q68" i="5"/>
  <c r="U55" i="5"/>
  <c r="Y40" i="5"/>
  <c r="U36" i="5"/>
  <c r="N26" i="5"/>
  <c r="Y24" i="5"/>
  <c r="R10" i="5"/>
  <c r="V7" i="5"/>
  <c r="O4" i="5"/>
  <c r="G96" i="5"/>
  <c r="R62" i="5"/>
  <c r="X31" i="5"/>
  <c r="H15" i="5"/>
  <c r="Y186" i="5"/>
  <c r="X169" i="5"/>
  <c r="X152" i="5"/>
  <c r="R139" i="5"/>
  <c r="V136" i="5"/>
  <c r="Z133" i="5"/>
  <c r="N123" i="5"/>
  <c r="E122" i="5"/>
  <c r="T120" i="5"/>
  <c r="M119" i="5"/>
  <c r="C118" i="5"/>
  <c r="Q107" i="5"/>
  <c r="H106" i="5"/>
  <c r="U104" i="5"/>
  <c r="L103" i="5"/>
  <c r="G102" i="5"/>
  <c r="Z90" i="5"/>
  <c r="O89" i="5"/>
  <c r="M88" i="5"/>
  <c r="J87" i="5"/>
  <c r="W85" i="5"/>
  <c r="U84" i="5"/>
  <c r="R74" i="5"/>
  <c r="L73" i="5"/>
  <c r="Z71" i="5"/>
  <c r="V70" i="5"/>
  <c r="P69" i="5"/>
  <c r="M68" i="5"/>
  <c r="Z57" i="5"/>
  <c r="T56" i="5"/>
  <c r="Q55" i="5"/>
  <c r="M54" i="5"/>
  <c r="X52" i="5"/>
  <c r="U42" i="5"/>
  <c r="S41" i="5"/>
  <c r="U40" i="5"/>
  <c r="W39" i="5"/>
  <c r="Y38" i="5"/>
  <c r="AA37" i="5"/>
  <c r="L37" i="5"/>
  <c r="Q36" i="5"/>
  <c r="W26" i="5"/>
  <c r="I26" i="5"/>
  <c r="Q25" i="5"/>
  <c r="V24" i="5"/>
  <c r="I24" i="5"/>
  <c r="P23" i="5"/>
  <c r="U22" i="5"/>
  <c r="J22" i="5"/>
  <c r="O21" i="5"/>
  <c r="U20" i="5"/>
  <c r="I20" i="5"/>
  <c r="M10" i="5"/>
  <c r="U9" i="5"/>
  <c r="Z8" i="5"/>
  <c r="M8" i="5"/>
  <c r="T7" i="5"/>
  <c r="Y6" i="5"/>
  <c r="N6" i="5"/>
  <c r="S5" i="5"/>
  <c r="M4" i="5"/>
  <c r="J5" i="7"/>
  <c r="Z61" i="5"/>
  <c r="Q31" i="5"/>
  <c r="S185" i="5"/>
  <c r="W152" i="5"/>
  <c r="N136" i="5"/>
  <c r="I123" i="5"/>
  <c r="Q120" i="5"/>
  <c r="X117" i="5"/>
  <c r="X105" i="5"/>
  <c r="I103" i="5"/>
  <c r="U90" i="5"/>
  <c r="AA87" i="5"/>
  <c r="V85" i="5"/>
  <c r="O74" i="5"/>
  <c r="V71" i="5"/>
  <c r="O69" i="5"/>
  <c r="W57" i="5"/>
  <c r="M55" i="5"/>
  <c r="W52" i="5"/>
  <c r="R41" i="5"/>
  <c r="V39" i="5"/>
  <c r="Z37" i="5"/>
  <c r="O36" i="5"/>
  <c r="AA25" i="5"/>
  <c r="U24" i="5"/>
  <c r="O23" i="5"/>
  <c r="Z21" i="5"/>
  <c r="S20" i="5"/>
  <c r="L10" i="5"/>
  <c r="Y8" i="5"/>
  <c r="S7" i="5"/>
  <c r="K6" i="5"/>
  <c r="W4" i="5"/>
  <c r="T5" i="7"/>
  <c r="U88" i="5"/>
  <c r="Z74" i="5"/>
  <c r="M71" i="5"/>
  <c r="U68" i="5"/>
  <c r="U54" i="5"/>
  <c r="L40" i="5"/>
  <c r="V36" i="5"/>
  <c r="I25" i="5"/>
  <c r="M22" i="5"/>
  <c r="S10" i="5"/>
  <c r="R8" i="5"/>
  <c r="Y5" i="5"/>
  <c r="X110" i="5"/>
  <c r="X154" i="5"/>
  <c r="R134" i="5"/>
  <c r="K118" i="5"/>
  <c r="M102" i="5"/>
  <c r="L86" i="5"/>
  <c r="M72" i="5"/>
  <c r="N58" i="5"/>
  <c r="R54" i="5"/>
  <c r="K39" i="5"/>
  <c r="S25" i="5"/>
  <c r="R21" i="5"/>
  <c r="J9" i="5"/>
  <c r="V5" i="5"/>
  <c r="AA6" i="5"/>
  <c r="V103" i="7"/>
  <c r="T101" i="7"/>
  <c r="U99" i="7"/>
  <c r="X97" i="7"/>
  <c r="P97" i="7"/>
  <c r="S95" i="7"/>
  <c r="V93" i="7"/>
  <c r="Y91" i="7"/>
  <c r="Q91" i="7"/>
  <c r="T89" i="7"/>
  <c r="W87" i="7"/>
  <c r="O87" i="7"/>
  <c r="R85" i="7"/>
  <c r="U83" i="7"/>
  <c r="Y81" i="7"/>
  <c r="Q81" i="7"/>
  <c r="U79" i="7"/>
  <c r="M79" i="7"/>
  <c r="R77" i="7"/>
  <c r="W75" i="7"/>
  <c r="O75" i="7"/>
  <c r="W73" i="7"/>
  <c r="O73" i="7"/>
  <c r="W71" i="7"/>
  <c r="O71" i="7"/>
  <c r="G71" i="7"/>
  <c r="S69" i="7"/>
  <c r="K69" i="7"/>
  <c r="W67" i="7"/>
  <c r="O67" i="7"/>
  <c r="G67" i="7"/>
  <c r="X65" i="7"/>
  <c r="P65" i="7"/>
  <c r="H65" i="7"/>
  <c r="Y63" i="7"/>
  <c r="Q63" i="7"/>
  <c r="I63" i="7"/>
  <c r="A63" i="7"/>
  <c r="R61" i="7"/>
  <c r="J61" i="7"/>
  <c r="B61" i="7"/>
  <c r="S59" i="7"/>
  <c r="K59" i="7"/>
  <c r="C59" i="7"/>
  <c r="T57" i="7"/>
  <c r="L57" i="7"/>
  <c r="D57" i="7"/>
  <c r="U55" i="7"/>
  <c r="M55" i="7"/>
  <c r="E55" i="7"/>
  <c r="T53" i="7"/>
  <c r="L53" i="7"/>
  <c r="D53" i="7"/>
  <c r="S51" i="7"/>
  <c r="K51" i="7"/>
  <c r="X49" i="7"/>
  <c r="P49" i="7"/>
  <c r="H49" i="7"/>
  <c r="U46" i="7"/>
  <c r="M46" i="7"/>
  <c r="W44" i="7"/>
  <c r="O44" i="7"/>
  <c r="Y42" i="7"/>
  <c r="Q42" i="7"/>
  <c r="I42" i="7"/>
  <c r="S40" i="7"/>
  <c r="K40" i="7"/>
  <c r="U38" i="7"/>
  <c r="M38" i="7"/>
  <c r="V36" i="7"/>
  <c r="N36" i="7"/>
  <c r="W34" i="7"/>
  <c r="O34" i="7"/>
  <c r="X32" i="7"/>
  <c r="P32" i="7"/>
  <c r="Y30" i="7"/>
  <c r="Q30" i="7"/>
  <c r="I30" i="7"/>
  <c r="R28" i="7"/>
  <c r="J28" i="7"/>
  <c r="S26" i="7"/>
  <c r="K26" i="7"/>
  <c r="U24" i="7"/>
  <c r="M24" i="7"/>
  <c r="W22" i="7"/>
  <c r="O22" i="7"/>
  <c r="Y20" i="7"/>
  <c r="Q20" i="7"/>
  <c r="I20" i="7"/>
  <c r="S18" i="7"/>
  <c r="K18" i="7"/>
  <c r="U16" i="7"/>
  <c r="M16" i="7"/>
  <c r="W14" i="7"/>
  <c r="O14" i="7"/>
  <c r="G14" i="7"/>
  <c r="R12" i="7"/>
  <c r="J12" i="7"/>
  <c r="U10" i="7"/>
  <c r="M10" i="7"/>
  <c r="Y8" i="7"/>
  <c r="Q8" i="7"/>
  <c r="I8" i="7"/>
  <c r="U6" i="7"/>
  <c r="M6" i="7"/>
  <c r="Y4" i="7"/>
  <c r="Q4" i="7"/>
  <c r="I4" i="7"/>
  <c r="M36" i="7"/>
  <c r="N34" i="7"/>
  <c r="O32" i="7"/>
  <c r="P30" i="7"/>
  <c r="Y28" i="7"/>
  <c r="I28" i="7"/>
  <c r="J26" i="7"/>
  <c r="T24" i="7"/>
  <c r="V22" i="7"/>
  <c r="N22" i="7"/>
  <c r="P20" i="7"/>
  <c r="H20" i="7"/>
  <c r="J18" i="7"/>
  <c r="L16" i="7"/>
  <c r="V14" i="7"/>
  <c r="Y12" i="7"/>
  <c r="T10" i="7"/>
  <c r="L10" i="7"/>
  <c r="P8" i="7"/>
  <c r="H8" i="7"/>
  <c r="L6" i="7"/>
  <c r="P4" i="7"/>
  <c r="H4" i="7"/>
  <c r="Y18" i="7"/>
  <c r="I18" i="7"/>
  <c r="U14" i="7"/>
  <c r="P12" i="7"/>
  <c r="K10" i="7"/>
  <c r="W8" i="7"/>
  <c r="S6" i="7"/>
  <c r="K6" i="7"/>
  <c r="G4" i="7"/>
  <c r="Q101" i="7"/>
  <c r="U97" i="7"/>
  <c r="X95" i="7"/>
  <c r="S93" i="7"/>
  <c r="V91" i="7"/>
  <c r="Q89" i="7"/>
  <c r="T87" i="7"/>
  <c r="V81" i="7"/>
  <c r="N81" i="7"/>
  <c r="W77" i="7"/>
  <c r="O77" i="7"/>
  <c r="L73" i="7"/>
  <c r="P69" i="7"/>
  <c r="L67" i="7"/>
  <c r="E65" i="7"/>
  <c r="W61" i="7"/>
  <c r="P59" i="7"/>
  <c r="U103" i="7"/>
  <c r="S101" i="7"/>
  <c r="T99" i="7"/>
  <c r="W97" i="7"/>
  <c r="O97" i="7"/>
  <c r="R95" i="7"/>
  <c r="U93" i="7"/>
  <c r="X91" i="7"/>
  <c r="P91" i="7"/>
  <c r="S89" i="7"/>
  <c r="V87" i="7"/>
  <c r="Y85" i="7"/>
  <c r="Q85" i="7"/>
  <c r="T83" i="7"/>
  <c r="X81" i="7"/>
  <c r="P81" i="7"/>
  <c r="T79" i="7"/>
  <c r="Y77" i="7"/>
  <c r="Q77" i="7"/>
  <c r="V75" i="7"/>
  <c r="N75" i="7"/>
  <c r="V73" i="7"/>
  <c r="N73" i="7"/>
  <c r="V71" i="7"/>
  <c r="N71" i="7"/>
  <c r="F71" i="7"/>
  <c r="R69" i="7"/>
  <c r="J69" i="7"/>
  <c r="V67" i="7"/>
  <c r="N67" i="7"/>
  <c r="F67" i="7"/>
  <c r="W65" i="7"/>
  <c r="O65" i="7"/>
  <c r="G65" i="7"/>
  <c r="X63" i="7"/>
  <c r="P63" i="7"/>
  <c r="H63" i="7"/>
  <c r="Y61" i="7"/>
  <c r="Q61" i="7"/>
  <c r="I61" i="7"/>
  <c r="A61" i="7"/>
  <c r="R59" i="7"/>
  <c r="J59" i="7"/>
  <c r="B59" i="7"/>
  <c r="S57" i="7"/>
  <c r="K57" i="7"/>
  <c r="C57" i="7"/>
  <c r="T55" i="7"/>
  <c r="L55" i="7"/>
  <c r="D55" i="7"/>
  <c r="S53" i="7"/>
  <c r="K53" i="7"/>
  <c r="C53" i="7"/>
  <c r="R51" i="7"/>
  <c r="J51" i="7"/>
  <c r="W49" i="7"/>
  <c r="O49" i="7"/>
  <c r="G49" i="7"/>
  <c r="T46" i="7"/>
  <c r="L46" i="7"/>
  <c r="V44" i="7"/>
  <c r="N44" i="7"/>
  <c r="X42" i="7"/>
  <c r="P42" i="7"/>
  <c r="R40" i="7"/>
  <c r="J40" i="7"/>
  <c r="T38" i="7"/>
  <c r="L38" i="7"/>
  <c r="U36" i="7"/>
  <c r="V34" i="7"/>
  <c r="W32" i="7"/>
  <c r="X30" i="7"/>
  <c r="Q28" i="7"/>
  <c r="R26" i="7"/>
  <c r="L24" i="7"/>
  <c r="X20" i="7"/>
  <c r="R18" i="7"/>
  <c r="T16" i="7"/>
  <c r="N14" i="7"/>
  <c r="Q12" i="7"/>
  <c r="I12" i="7"/>
  <c r="X8" i="7"/>
  <c r="T6" i="7"/>
  <c r="X4" i="7"/>
  <c r="O20" i="7"/>
  <c r="S16" i="7"/>
  <c r="X12" i="7"/>
  <c r="S10" i="7"/>
  <c r="O8" i="7"/>
  <c r="O4" i="7"/>
  <c r="S103" i="7"/>
  <c r="R99" i="7"/>
  <c r="P95" i="7"/>
  <c r="Y89" i="7"/>
  <c r="O85" i="7"/>
  <c r="R79" i="7"/>
  <c r="L75" i="7"/>
  <c r="X69" i="7"/>
  <c r="M65" i="7"/>
  <c r="G61" i="7"/>
  <c r="T103" i="7"/>
  <c r="R101" i="7"/>
  <c r="S99" i="7"/>
  <c r="V97" i="7"/>
  <c r="Y95" i="7"/>
  <c r="Q95" i="7"/>
  <c r="T93" i="7"/>
  <c r="W91" i="7"/>
  <c r="O91" i="7"/>
  <c r="R89" i="7"/>
  <c r="U87" i="7"/>
  <c r="X85" i="7"/>
  <c r="P85" i="7"/>
  <c r="S83" i="7"/>
  <c r="W81" i="7"/>
  <c r="O81" i="7"/>
  <c r="S79" i="7"/>
  <c r="X77" i="7"/>
  <c r="P77" i="7"/>
  <c r="U75" i="7"/>
  <c r="M75" i="7"/>
  <c r="U73" i="7"/>
  <c r="M73" i="7"/>
  <c r="U71" i="7"/>
  <c r="M71" i="7"/>
  <c r="Y69" i="7"/>
  <c r="Q69" i="7"/>
  <c r="I69" i="7"/>
  <c r="U67" i="7"/>
  <c r="M67" i="7"/>
  <c r="E67" i="7"/>
  <c r="V65" i="7"/>
  <c r="N65" i="7"/>
  <c r="F65" i="7"/>
  <c r="W63" i="7"/>
  <c r="O63" i="7"/>
  <c r="G63" i="7"/>
  <c r="X61" i="7"/>
  <c r="P61" i="7"/>
  <c r="H61" i="7"/>
  <c r="Y59" i="7"/>
  <c r="Q59" i="7"/>
  <c r="I59" i="7"/>
  <c r="A59" i="7"/>
  <c r="R57" i="7"/>
  <c r="J57" i="7"/>
  <c r="B57" i="7"/>
  <c r="S55" i="7"/>
  <c r="K55" i="7"/>
  <c r="C55" i="7"/>
  <c r="R53" i="7"/>
  <c r="J53" i="7"/>
  <c r="Y51" i="7"/>
  <c r="Q51" i="7"/>
  <c r="I51" i="7"/>
  <c r="V49" i="7"/>
  <c r="N49" i="7"/>
  <c r="F49" i="7"/>
  <c r="S46" i="7"/>
  <c r="K46" i="7"/>
  <c r="U44" i="7"/>
  <c r="M44" i="7"/>
  <c r="W42" i="7"/>
  <c r="O42" i="7"/>
  <c r="Y40" i="7"/>
  <c r="Q40" i="7"/>
  <c r="I40" i="7"/>
  <c r="S38" i="7"/>
  <c r="K38" i="7"/>
  <c r="T36" i="7"/>
  <c r="L36" i="7"/>
  <c r="U34" i="7"/>
  <c r="M34" i="7"/>
  <c r="V32" i="7"/>
  <c r="N32" i="7"/>
  <c r="W30" i="7"/>
  <c r="O30" i="7"/>
  <c r="X28" i="7"/>
  <c r="P28" i="7"/>
  <c r="Y26" i="7"/>
  <c r="Q26" i="7"/>
  <c r="I26" i="7"/>
  <c r="S24" i="7"/>
  <c r="K24" i="7"/>
  <c r="U22" i="7"/>
  <c r="M22" i="7"/>
  <c r="W20" i="7"/>
  <c r="Q18" i="7"/>
  <c r="K16" i="7"/>
  <c r="M14" i="7"/>
  <c r="H12" i="7"/>
  <c r="G8" i="7"/>
  <c r="W4" i="7"/>
  <c r="Q103" i="7"/>
  <c r="X99" i="7"/>
  <c r="P99" i="7"/>
  <c r="S97" i="7"/>
  <c r="V95" i="7"/>
  <c r="Y93" i="7"/>
  <c r="Q93" i="7"/>
  <c r="T91" i="7"/>
  <c r="W89" i="7"/>
  <c r="O89" i="7"/>
  <c r="R87" i="7"/>
  <c r="U85" i="7"/>
  <c r="X83" i="7"/>
  <c r="P83" i="7"/>
  <c r="T81" i="7"/>
  <c r="X79" i="7"/>
  <c r="P79" i="7"/>
  <c r="U77" i="7"/>
  <c r="M77" i="7"/>
  <c r="R75" i="7"/>
  <c r="J75" i="7"/>
  <c r="R73" i="7"/>
  <c r="J73" i="7"/>
  <c r="R71" i="7"/>
  <c r="J71" i="7"/>
  <c r="V69" i="7"/>
  <c r="N69" i="7"/>
  <c r="F69" i="7"/>
  <c r="R67" i="7"/>
  <c r="J67" i="7"/>
  <c r="B67" i="7"/>
  <c r="S65" i="7"/>
  <c r="K65" i="7"/>
  <c r="C65" i="7"/>
  <c r="T63" i="7"/>
  <c r="L63" i="7"/>
  <c r="D63" i="7"/>
  <c r="U61" i="7"/>
  <c r="M61" i="7"/>
  <c r="E61" i="7"/>
  <c r="V59" i="7"/>
  <c r="N59" i="7"/>
  <c r="F59" i="7"/>
  <c r="W57" i="7"/>
  <c r="O57" i="7"/>
  <c r="G57" i="7"/>
  <c r="X55" i="7"/>
  <c r="P55" i="7"/>
  <c r="H55" i="7"/>
  <c r="W53" i="7"/>
  <c r="O53" i="7"/>
  <c r="G53" i="7"/>
  <c r="V51" i="7"/>
  <c r="N51" i="7"/>
  <c r="F51" i="7"/>
  <c r="S49" i="7"/>
  <c r="K49" i="7"/>
  <c r="X46" i="7"/>
  <c r="P46" i="7"/>
  <c r="R44" i="7"/>
  <c r="J44" i="7"/>
  <c r="T42" i="7"/>
  <c r="L42" i="7"/>
  <c r="V40" i="7"/>
  <c r="N40" i="7"/>
  <c r="X38" i="7"/>
  <c r="P38" i="7"/>
  <c r="Y36" i="7"/>
  <c r="Q36" i="7"/>
  <c r="I36" i="7"/>
  <c r="R34" i="7"/>
  <c r="J34" i="7"/>
  <c r="S32" i="7"/>
  <c r="K32" i="7"/>
  <c r="T30" i="7"/>
  <c r="L30" i="7"/>
  <c r="U28" i="7"/>
  <c r="M28" i="7"/>
  <c r="V26" i="7"/>
  <c r="N26" i="7"/>
  <c r="X24" i="7"/>
  <c r="P24" i="7"/>
  <c r="H24" i="7"/>
  <c r="R22" i="7"/>
  <c r="J22" i="7"/>
  <c r="T20" i="7"/>
  <c r="L20" i="7"/>
  <c r="V18" i="7"/>
  <c r="N18" i="7"/>
  <c r="X16" i="7"/>
  <c r="P16" i="7"/>
  <c r="H16" i="7"/>
  <c r="R14" i="7"/>
  <c r="J14" i="7"/>
  <c r="U12" i="7"/>
  <c r="M12" i="7"/>
  <c r="X10" i="7"/>
  <c r="P10" i="7"/>
  <c r="H10" i="7"/>
  <c r="T8" i="7"/>
  <c r="L8" i="7"/>
  <c r="X6" i="7"/>
  <c r="P6" i="7"/>
  <c r="H6" i="7"/>
  <c r="T4" i="7"/>
  <c r="L4" i="7"/>
  <c r="U101" i="7"/>
  <c r="Q97" i="7"/>
  <c r="T95" i="7"/>
  <c r="O93" i="7"/>
  <c r="U89" i="7"/>
  <c r="P87" i="7"/>
  <c r="V83" i="7"/>
  <c r="R81" i="7"/>
  <c r="N79" i="7"/>
  <c r="X75" i="7"/>
  <c r="X73" i="7"/>
  <c r="X71" i="7"/>
  <c r="H71" i="7"/>
  <c r="L69" i="7"/>
  <c r="P67" i="7"/>
  <c r="Y65" i="7"/>
  <c r="Q65" i="7"/>
  <c r="A65" i="7"/>
  <c r="B63" i="7"/>
  <c r="K61" i="7"/>
  <c r="T59" i="7"/>
  <c r="D59" i="7"/>
  <c r="M57" i="7"/>
  <c r="V55" i="7"/>
  <c r="F55" i="7"/>
  <c r="M53" i="7"/>
  <c r="T51" i="7"/>
  <c r="Y49" i="7"/>
  <c r="I49" i="7"/>
  <c r="N46" i="7"/>
  <c r="R42" i="7"/>
  <c r="T40" i="7"/>
  <c r="V38" i="7"/>
  <c r="W36" i="7"/>
  <c r="X34" i="7"/>
  <c r="Y32" i="7"/>
  <c r="I32" i="7"/>
  <c r="J30" i="7"/>
  <c r="K28" i="7"/>
  <c r="L26" i="7"/>
  <c r="N24" i="7"/>
  <c r="P22" i="7"/>
  <c r="T18" i="7"/>
  <c r="V16" i="7"/>
  <c r="X14" i="7"/>
  <c r="K12" i="7"/>
  <c r="F10" i="7"/>
  <c r="J8" i="7"/>
  <c r="N6" i="7"/>
  <c r="R4" i="7"/>
  <c r="W85" i="7"/>
  <c r="T75" i="7"/>
  <c r="T71" i="7"/>
  <c r="H69" i="7"/>
  <c r="D67" i="7"/>
  <c r="V63" i="7"/>
  <c r="F63" i="7"/>
  <c r="X59" i="7"/>
  <c r="V101" i="7"/>
  <c r="W99" i="7"/>
  <c r="O99" i="7"/>
  <c r="R97" i="7"/>
  <c r="U95" i="7"/>
  <c r="X93" i="7"/>
  <c r="P93" i="7"/>
  <c r="S91" i="7"/>
  <c r="V89" i="7"/>
  <c r="Y87" i="7"/>
  <c r="Q87" i="7"/>
  <c r="T85" i="7"/>
  <c r="W83" i="7"/>
  <c r="O83" i="7"/>
  <c r="S81" i="7"/>
  <c r="W79" i="7"/>
  <c r="O79" i="7"/>
  <c r="T77" i="7"/>
  <c r="Y75" i="7"/>
  <c r="Q75" i="7"/>
  <c r="Y73" i="7"/>
  <c r="Q73" i="7"/>
  <c r="Y71" i="7"/>
  <c r="Q71" i="7"/>
  <c r="I71" i="7"/>
  <c r="U69" i="7"/>
  <c r="M69" i="7"/>
  <c r="Y67" i="7"/>
  <c r="Q67" i="7"/>
  <c r="I67" i="7"/>
  <c r="A67" i="7"/>
  <c r="R65" i="7"/>
  <c r="J65" i="7"/>
  <c r="B65" i="7"/>
  <c r="S63" i="7"/>
  <c r="K63" i="7"/>
  <c r="C63" i="7"/>
  <c r="T61" i="7"/>
  <c r="L61" i="7"/>
  <c r="D61" i="7"/>
  <c r="U59" i="7"/>
  <c r="M59" i="7"/>
  <c r="E59" i="7"/>
  <c r="V57" i="7"/>
  <c r="N57" i="7"/>
  <c r="F57" i="7"/>
  <c r="W55" i="7"/>
  <c r="O55" i="7"/>
  <c r="G55" i="7"/>
  <c r="V53" i="7"/>
  <c r="N53" i="7"/>
  <c r="F53" i="7"/>
  <c r="U51" i="7"/>
  <c r="M51" i="7"/>
  <c r="E51" i="7"/>
  <c r="R49" i="7"/>
  <c r="J49" i="7"/>
  <c r="W46" i="7"/>
  <c r="O46" i="7"/>
  <c r="Y44" i="7"/>
  <c r="Q44" i="7"/>
  <c r="I44" i="7"/>
  <c r="S42" i="7"/>
  <c r="K42" i="7"/>
  <c r="U40" i="7"/>
  <c r="M40" i="7"/>
  <c r="W38" i="7"/>
  <c r="O38" i="7"/>
  <c r="X36" i="7"/>
  <c r="P36" i="7"/>
  <c r="Y34" i="7"/>
  <c r="Q34" i="7"/>
  <c r="I34" i="7"/>
  <c r="R32" i="7"/>
  <c r="J32" i="7"/>
  <c r="S30" i="7"/>
  <c r="K30" i="7"/>
  <c r="T28" i="7"/>
  <c r="L28" i="7"/>
  <c r="U26" i="7"/>
  <c r="M26" i="7"/>
  <c r="W24" i="7"/>
  <c r="O24" i="7"/>
  <c r="Y22" i="7"/>
  <c r="Q22" i="7"/>
  <c r="I22" i="7"/>
  <c r="S20" i="7"/>
  <c r="K20" i="7"/>
  <c r="U18" i="7"/>
  <c r="M18" i="7"/>
  <c r="W16" i="7"/>
  <c r="O16" i="7"/>
  <c r="Y14" i="7"/>
  <c r="Q14" i="7"/>
  <c r="I14" i="7"/>
  <c r="T12" i="7"/>
  <c r="L12" i="7"/>
  <c r="W10" i="7"/>
  <c r="O10" i="7"/>
  <c r="G10" i="7"/>
  <c r="S8" i="7"/>
  <c r="K8" i="7"/>
  <c r="W6" i="7"/>
  <c r="O6" i="7"/>
  <c r="G6" i="7"/>
  <c r="S4" i="7"/>
  <c r="K4" i="7"/>
  <c r="V99" i="7"/>
  <c r="Y97" i="7"/>
  <c r="W93" i="7"/>
  <c r="R91" i="7"/>
  <c r="X87" i="7"/>
  <c r="S85" i="7"/>
  <c r="N83" i="7"/>
  <c r="V79" i="7"/>
  <c r="S77" i="7"/>
  <c r="P75" i="7"/>
  <c r="P73" i="7"/>
  <c r="P71" i="7"/>
  <c r="T69" i="7"/>
  <c r="X67" i="7"/>
  <c r="H67" i="7"/>
  <c r="I65" i="7"/>
  <c r="R63" i="7"/>
  <c r="J63" i="7"/>
  <c r="S61" i="7"/>
  <c r="C61" i="7"/>
  <c r="L59" i="7"/>
  <c r="U57" i="7"/>
  <c r="E57" i="7"/>
  <c r="N55" i="7"/>
  <c r="U53" i="7"/>
  <c r="E53" i="7"/>
  <c r="L51" i="7"/>
  <c r="Q49" i="7"/>
  <c r="V46" i="7"/>
  <c r="X44" i="7"/>
  <c r="P44" i="7"/>
  <c r="J42" i="7"/>
  <c r="L40" i="7"/>
  <c r="N38" i="7"/>
  <c r="O36" i="7"/>
  <c r="P34" i="7"/>
  <c r="Q32" i="7"/>
  <c r="R30" i="7"/>
  <c r="S28" i="7"/>
  <c r="T26" i="7"/>
  <c r="V24" i="7"/>
  <c r="X22" i="7"/>
  <c r="H22" i="7"/>
  <c r="R20" i="7"/>
  <c r="J20" i="7"/>
  <c r="L18" i="7"/>
  <c r="N16" i="7"/>
  <c r="P14" i="7"/>
  <c r="H14" i="7"/>
  <c r="S12" i="7"/>
  <c r="V10" i="7"/>
  <c r="N10" i="7"/>
  <c r="R8" i="7"/>
  <c r="V6" i="7"/>
  <c r="F6" i="7"/>
  <c r="J4" i="7"/>
  <c r="R83" i="7"/>
  <c r="T73" i="7"/>
  <c r="L71" i="7"/>
  <c r="T67" i="7"/>
  <c r="U65" i="7"/>
  <c r="N63" i="7"/>
  <c r="O61" i="7"/>
  <c r="R103" i="7"/>
  <c r="X89" i="7"/>
  <c r="Q79" i="7"/>
  <c r="K71" i="7"/>
  <c r="L65" i="7"/>
  <c r="W59" i="7"/>
  <c r="I57" i="7"/>
  <c r="Y53" i="7"/>
  <c r="P51" i="7"/>
  <c r="E49" i="7"/>
  <c r="L44" i="7"/>
  <c r="P40" i="7"/>
  <c r="S36" i="7"/>
  <c r="U32" i="7"/>
  <c r="W28" i="7"/>
  <c r="H26" i="7"/>
  <c r="L22" i="7"/>
  <c r="P18" i="7"/>
  <c r="T14" i="7"/>
  <c r="G12" i="7"/>
  <c r="N8" i="7"/>
  <c r="V4" i="7"/>
  <c r="T32" i="7"/>
  <c r="Y24" i="7"/>
  <c r="O18" i="7"/>
  <c r="S14" i="7"/>
  <c r="Y10" i="7"/>
  <c r="U4" i="7"/>
  <c r="Q99" i="7"/>
  <c r="N77" i="7"/>
  <c r="O69" i="7"/>
  <c r="H59" i="7"/>
  <c r="Q53" i="7"/>
  <c r="R46" i="7"/>
  <c r="K36" i="7"/>
  <c r="V20" i="7"/>
  <c r="R10" i="7"/>
  <c r="V85" i="7"/>
  <c r="G59" i="7"/>
  <c r="Q46" i="7"/>
  <c r="N28" i="7"/>
  <c r="Y16" i="7"/>
  <c r="M4" i="7"/>
  <c r="K75" i="7"/>
  <c r="R55" i="7"/>
  <c r="N42" i="7"/>
  <c r="X26" i="7"/>
  <c r="R6" i="7"/>
  <c r="Y99" i="7"/>
  <c r="P89" i="7"/>
  <c r="V77" i="7"/>
  <c r="W69" i="7"/>
  <c r="D65" i="7"/>
  <c r="O59" i="7"/>
  <c r="H57" i="7"/>
  <c r="X53" i="7"/>
  <c r="O51" i="7"/>
  <c r="Y46" i="7"/>
  <c r="K44" i="7"/>
  <c r="O40" i="7"/>
  <c r="R36" i="7"/>
  <c r="V28" i="7"/>
  <c r="K22" i="7"/>
  <c r="M8" i="7"/>
  <c r="S87" i="7"/>
  <c r="U63" i="7"/>
  <c r="A57" i="7"/>
  <c r="H51" i="7"/>
  <c r="O28" i="7"/>
  <c r="N4" i="7"/>
  <c r="M63" i="7"/>
  <c r="Y38" i="7"/>
  <c r="Q10" i="7"/>
  <c r="E63" i="7"/>
  <c r="R38" i="7"/>
  <c r="R16" i="7"/>
  <c r="O95" i="7"/>
  <c r="Q83" i="7"/>
  <c r="S73" i="7"/>
  <c r="K67" i="7"/>
  <c r="V61" i="7"/>
  <c r="X57" i="7"/>
  <c r="Q55" i="7"/>
  <c r="H53" i="7"/>
  <c r="T49" i="7"/>
  <c r="I46" i="7"/>
  <c r="M42" i="7"/>
  <c r="Q38" i="7"/>
  <c r="S34" i="7"/>
  <c r="U30" i="7"/>
  <c r="W26" i="7"/>
  <c r="I24" i="7"/>
  <c r="M20" i="7"/>
  <c r="Q16" i="7"/>
  <c r="V12" i="7"/>
  <c r="I10" i="7"/>
  <c r="Q6" i="7"/>
  <c r="U91" i="7"/>
  <c r="T65" i="7"/>
  <c r="P57" i="7"/>
  <c r="W51" i="7"/>
  <c r="S44" i="7"/>
  <c r="I38" i="7"/>
  <c r="M30" i="7"/>
  <c r="S22" i="7"/>
  <c r="I16" i="7"/>
  <c r="U8" i="7"/>
  <c r="V42" i="7"/>
  <c r="M32" i="7"/>
  <c r="H18" i="7"/>
  <c r="F8" i="7"/>
  <c r="S75" i="7"/>
  <c r="Y55" i="7"/>
  <c r="G51" i="7"/>
  <c r="J36" i="7"/>
  <c r="Q24" i="7"/>
  <c r="K14" i="7"/>
  <c r="W95" i="7"/>
  <c r="S67" i="7"/>
  <c r="I53" i="7"/>
  <c r="J46" i="7"/>
  <c r="V30" i="7"/>
  <c r="N20" i="7"/>
  <c r="J10" i="7"/>
  <c r="F4" i="7"/>
  <c r="R93" i="7"/>
  <c r="U81" i="7"/>
  <c r="K73" i="7"/>
  <c r="C67" i="7"/>
  <c r="N61" i="7"/>
  <c r="Q57" i="7"/>
  <c r="J55" i="7"/>
  <c r="X51" i="7"/>
  <c r="M49" i="7"/>
  <c r="T44" i="7"/>
  <c r="X40" i="7"/>
  <c r="J38" i="7"/>
  <c r="L34" i="7"/>
  <c r="N30" i="7"/>
  <c r="P26" i="7"/>
  <c r="T22" i="7"/>
  <c r="X18" i="7"/>
  <c r="J16" i="7"/>
  <c r="O12" i="7"/>
  <c r="V8" i="7"/>
  <c r="J6" i="7"/>
  <c r="Y79" i="7"/>
  <c r="S71" i="7"/>
  <c r="F61" i="7"/>
  <c r="I55" i="7"/>
  <c r="L49" i="7"/>
  <c r="W40" i="7"/>
  <c r="K34" i="7"/>
  <c r="O26" i="7"/>
  <c r="W18" i="7"/>
  <c r="N12" i="7"/>
  <c r="I6" i="7"/>
  <c r="R24" i="7"/>
  <c r="L14" i="7"/>
  <c r="T97" i="7"/>
  <c r="G69" i="7"/>
  <c r="P53" i="7"/>
  <c r="U42" i="7"/>
  <c r="L32" i="7"/>
  <c r="U20" i="7"/>
  <c r="Y6" i="7"/>
  <c r="Y83" i="7"/>
  <c r="Y57" i="7"/>
  <c r="U49" i="7"/>
  <c r="T34" i="7"/>
  <c r="J24" i="7"/>
  <c r="W12" i="7"/>
  <c r="AA8" i="5"/>
  <c r="AA16" i="5"/>
  <c r="AA15" i="5"/>
</calcChain>
</file>

<file path=xl/sharedStrings.xml><?xml version="1.0" encoding="utf-8"?>
<sst xmlns="http://schemas.openxmlformats.org/spreadsheetml/2006/main" count="2665" uniqueCount="748">
  <si>
    <t>Veteran</t>
  </si>
  <si>
    <t>Lot</t>
  </si>
  <si>
    <t>Grave</t>
  </si>
  <si>
    <t>Index</t>
  </si>
  <si>
    <t>Index Value</t>
  </si>
  <si>
    <t>Mnt</t>
  </si>
  <si>
    <t>The 'Section F Layout' tab is a calculated sheet.</t>
  </si>
  <si>
    <t>The source data is exported from the MWC Database (using Qry_Rpt_Section_F), in Excel format, and copied onto the 'Qry_Rpt_Section_F' tab.</t>
  </si>
  <si>
    <t>To update the data, only edit or overlay the data on the 'Qry_Rpt_Section_F' tab.</t>
  </si>
  <si>
    <t>KEY:</t>
  </si>
  <si>
    <t>has Monument</t>
  </si>
  <si>
    <t>grave occupied</t>
  </si>
  <si>
    <t>Available</t>
  </si>
  <si>
    <t>North --&gt;</t>
  </si>
  <si>
    <t>Orientation:</t>
  </si>
  <si>
    <t>This spreadsheet is used to provide a 'physical' representation of the F-Section.</t>
  </si>
  <si>
    <t>This physical representation allows for locations and adjancencies to be seen more easily.</t>
  </si>
  <si>
    <t xml:space="preserve">An Index value is calculated that is based on a row and column location within the F-Section. </t>
  </si>
  <si>
    <t>The current Section-Lot-Grave numbering has few phyical location relationships and is difficult to locate graves.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</si>
  <si>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</si>
  <si>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</si>
  <si>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</si>
  <si>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</si>
  <si>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</si>
  <si>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</si>
  <si>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</si>
  <si>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</si>
  <si>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</si>
  <si>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</si>
  <si>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</si>
  <si>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</si>
  <si>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</si>
  <si>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</si>
  <si>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</si>
  <si>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</si>
  <si>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</si>
  <si>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</si>
  <si>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</si>
  <si>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</si>
  <si>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</si>
  <si>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</si>
  <si>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</si>
  <si>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</si>
  <si>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</si>
  <si>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</si>
  <si>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</si>
  <si>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F Index lookup used starting 20121010.</t>
  </si>
  <si>
    <t>new lookup table</t>
  </si>
  <si>
    <t>Entrance</t>
  </si>
  <si>
    <t>K</t>
  </si>
  <si>
    <t>#2</t>
  </si>
  <si>
    <t>To Section</t>
  </si>
  <si>
    <t>J -&gt;</t>
  </si>
  <si>
    <t>Middle Road</t>
  </si>
  <si>
    <t>Wallace Berm</t>
  </si>
  <si>
    <t>Garden</t>
  </si>
  <si>
    <t>Cemetery Road</t>
  </si>
  <si>
    <t>Avail</t>
  </si>
  <si>
    <t>C</t>
  </si>
  <si>
    <t>Holler</t>
  </si>
  <si>
    <t>P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</si>
  <si>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</si>
  <si>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</si>
  <si>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Henderson</t>
  </si>
  <si>
    <t>wf of Samuel</t>
  </si>
  <si>
    <t>X</t>
  </si>
  <si>
    <t>Samuel</t>
  </si>
  <si>
    <t>Xamountry</t>
  </si>
  <si>
    <t>Khamphoui</t>
  </si>
  <si>
    <t>Manivong</t>
  </si>
  <si>
    <t>Vang</t>
  </si>
  <si>
    <t>79</t>
  </si>
  <si>
    <t>Gifford</t>
  </si>
  <si>
    <t>Dawn</t>
  </si>
  <si>
    <t>wf of Stephen M.</t>
  </si>
  <si>
    <t>62</t>
  </si>
  <si>
    <t>dau of Stephen and Dawn</t>
  </si>
  <si>
    <t>Tiffany</t>
  </si>
  <si>
    <t>6/3/1959</t>
  </si>
  <si>
    <t>12/30/2001</t>
  </si>
  <si>
    <t>sister of Dawn Gifford</t>
  </si>
  <si>
    <t>Not Available</t>
  </si>
  <si>
    <t>Welk</t>
  </si>
  <si>
    <t>Roya</t>
  </si>
  <si>
    <t>Ingram</t>
  </si>
  <si>
    <t>Philip</t>
  </si>
  <si>
    <t>Virginia</t>
  </si>
  <si>
    <t>wf of Philip</t>
  </si>
  <si>
    <t>Coleman</t>
  </si>
  <si>
    <t>Lisa</t>
  </si>
  <si>
    <t>9/27/2017</t>
  </si>
  <si>
    <t>48</t>
  </si>
  <si>
    <t>Noble</t>
  </si>
  <si>
    <t>Steven</t>
  </si>
  <si>
    <t>3/6/1968</t>
  </si>
  <si>
    <t>4/21/2016</t>
  </si>
  <si>
    <t>41</t>
  </si>
  <si>
    <t>son of Lee and Greta Noble</t>
  </si>
  <si>
    <t>Donald</t>
  </si>
  <si>
    <t>Greta</t>
  </si>
  <si>
    <t>Srikoulabouth</t>
  </si>
  <si>
    <t>Manivorn</t>
  </si>
  <si>
    <t>wf of Long Xiong</t>
  </si>
  <si>
    <t>Xiong</t>
  </si>
  <si>
    <t>Long</t>
  </si>
  <si>
    <t>Friend of Manivorn</t>
  </si>
  <si>
    <t>Khamkhien</t>
  </si>
  <si>
    <t>1/5/1942</t>
  </si>
  <si>
    <t>11/28/2003</t>
  </si>
  <si>
    <t>61</t>
  </si>
  <si>
    <t>Friend of Manivorn-waiting</t>
  </si>
  <si>
    <t>Richard</t>
  </si>
  <si>
    <t>9/30/1987</t>
  </si>
  <si>
    <t>1/4/2013</t>
  </si>
  <si>
    <t>25</t>
  </si>
  <si>
    <t>9/12/1936</t>
  </si>
  <si>
    <t>5/24/2013</t>
  </si>
  <si>
    <t>76</t>
  </si>
  <si>
    <t>Hus of Vang</t>
  </si>
  <si>
    <t>9/7/1940</t>
  </si>
  <si>
    <t>4/27/2009</t>
  </si>
  <si>
    <t>68</t>
  </si>
  <si>
    <t>wf of Khamphoui</t>
  </si>
  <si>
    <t>Lucey</t>
  </si>
  <si>
    <t>Robert</t>
  </si>
  <si>
    <t>5/22/1943</t>
  </si>
  <si>
    <t>See Notes for Authorization</t>
  </si>
  <si>
    <t>Laird</t>
  </si>
  <si>
    <t>Zodwa</t>
  </si>
  <si>
    <t>12/22/1941</t>
  </si>
  <si>
    <t>8/24/2014</t>
  </si>
  <si>
    <t>72</t>
  </si>
  <si>
    <t>wf of Robert C.</t>
  </si>
  <si>
    <t>Zimba</t>
  </si>
  <si>
    <t>Burial Prmt shows 1941 mnt show 1944</t>
  </si>
  <si>
    <t>6/14/1948</t>
  </si>
  <si>
    <t>Grace</t>
  </si>
  <si>
    <t>6/20/1936</t>
  </si>
  <si>
    <t>wf of Gary</t>
  </si>
  <si>
    <t>Holler, Sr.</t>
  </si>
  <si>
    <t>Gary</t>
  </si>
  <si>
    <t>4/13/1942</t>
  </si>
  <si>
    <t>hus of Grace</t>
  </si>
  <si>
    <t>Smith</t>
  </si>
  <si>
    <t>Moore</t>
  </si>
  <si>
    <t>Brenda</t>
  </si>
  <si>
    <t>wf of George Jr.</t>
  </si>
  <si>
    <t>George</t>
  </si>
  <si>
    <t>son of George Sr.</t>
  </si>
  <si>
    <t>8/3/1931</t>
  </si>
  <si>
    <t>4/30/2018</t>
  </si>
  <si>
    <t>86</t>
  </si>
  <si>
    <t>father of George Jr., Jack</t>
  </si>
  <si>
    <t>Army</t>
  </si>
  <si>
    <t>Janet</t>
  </si>
  <si>
    <t>1/18/1937</t>
  </si>
  <si>
    <t>7/26/2020</t>
  </si>
  <si>
    <t>83</t>
  </si>
  <si>
    <t>wf of George Sr., mo of George Jr. &amp; Jack</t>
  </si>
  <si>
    <t>Goodberlet</t>
  </si>
  <si>
    <t>Jack</t>
  </si>
  <si>
    <t>Kathy</t>
  </si>
  <si>
    <t>wf of Jack</t>
  </si>
  <si>
    <t>Neelin</t>
  </si>
  <si>
    <t>Ruth</t>
  </si>
  <si>
    <t>5/31/2021</t>
  </si>
  <si>
    <t>90</t>
  </si>
  <si>
    <t>mother of Patricia</t>
  </si>
  <si>
    <t>Wells</t>
  </si>
  <si>
    <t>Kemmer</t>
  </si>
  <si>
    <t>Anthony</t>
  </si>
  <si>
    <t>Williams</t>
  </si>
  <si>
    <t>Nancy</t>
  </si>
  <si>
    <t>wf of Kenneth</t>
  </si>
  <si>
    <t>Kenneth</t>
  </si>
  <si>
    <t>hus of Nancy</t>
  </si>
  <si>
    <t>Huynh</t>
  </si>
  <si>
    <t>Anh</t>
  </si>
  <si>
    <t>6/1/1950</t>
  </si>
  <si>
    <t>4/14/2020</t>
  </si>
  <si>
    <t>69</t>
  </si>
  <si>
    <t>Chen</t>
  </si>
  <si>
    <t>Cam</t>
  </si>
  <si>
    <t>Campbell</t>
  </si>
  <si>
    <t>Naomi</t>
  </si>
  <si>
    <t>mother of Darick</t>
  </si>
  <si>
    <t>Charles</t>
  </si>
  <si>
    <t>father of Darick</t>
  </si>
  <si>
    <t>Darick</t>
  </si>
  <si>
    <t>11/12/1966</t>
  </si>
  <si>
    <t>5/11/2020</t>
  </si>
  <si>
    <t>53</t>
  </si>
  <si>
    <t>hus of Pamela</t>
  </si>
  <si>
    <t>Freundlich</t>
  </si>
  <si>
    <t>William</t>
  </si>
  <si>
    <t>4/27/2018</t>
  </si>
  <si>
    <t>hus of Charlene</t>
  </si>
  <si>
    <t>Clapp</t>
  </si>
  <si>
    <t>Ralph</t>
  </si>
  <si>
    <t>hus of Debra</t>
  </si>
  <si>
    <t>Debra</t>
  </si>
  <si>
    <t>wf of Ralph</t>
  </si>
  <si>
    <t>Miller</t>
  </si>
  <si>
    <t>Jean</t>
  </si>
  <si>
    <t>6/12/1934</t>
  </si>
  <si>
    <t>9/21/2021</t>
  </si>
  <si>
    <t>87</t>
  </si>
  <si>
    <t>Mthr of Karen Syrkin</t>
  </si>
  <si>
    <t>Syrkin</t>
  </si>
  <si>
    <t>John</t>
  </si>
  <si>
    <t>Karen</t>
  </si>
  <si>
    <t>Dau of Jean Martel Miller</t>
  </si>
  <si>
    <t>Junge</t>
  </si>
  <si>
    <t>Sandra</t>
  </si>
  <si>
    <t>Gerges</t>
  </si>
  <si>
    <t>Magdy</t>
  </si>
  <si>
    <t>Father in law of Reda</t>
  </si>
  <si>
    <t>Morgan</t>
  </si>
  <si>
    <t>Samia</t>
  </si>
  <si>
    <t>Mother in law of Reda</t>
  </si>
  <si>
    <t>Hanna</t>
  </si>
  <si>
    <t>Nermien</t>
  </si>
  <si>
    <t>Wf of Reda</t>
  </si>
  <si>
    <t>Reda</t>
  </si>
  <si>
    <t>Hus of Nermien</t>
  </si>
  <si>
    <t>Frederes</t>
  </si>
  <si>
    <t>Bruce</t>
  </si>
  <si>
    <t>6/28/2020</t>
  </si>
  <si>
    <t>73</t>
  </si>
  <si>
    <t>hus of Sylvia</t>
  </si>
  <si>
    <t>Sylvia</t>
  </si>
  <si>
    <t>wf of Bruce</t>
  </si>
  <si>
    <t>Thompson</t>
  </si>
  <si>
    <t>Donna</t>
  </si>
  <si>
    <t>12/15/1944</t>
  </si>
  <si>
    <t>wf of John F.</t>
  </si>
  <si>
    <t>2/25/1949</t>
  </si>
  <si>
    <t>12/31/2016</t>
  </si>
  <si>
    <t>67</t>
  </si>
  <si>
    <t>hus of Donna</t>
  </si>
  <si>
    <t>Vietnam</t>
  </si>
  <si>
    <t>Ladier</t>
  </si>
  <si>
    <t>Marilia</t>
  </si>
  <si>
    <t>12/15/1935</t>
  </si>
  <si>
    <t>Aunt to Lyssene Saint-Joy</t>
  </si>
  <si>
    <t>Larry</t>
  </si>
  <si>
    <t>Linda</t>
  </si>
  <si>
    <t>6/30/1959</t>
  </si>
  <si>
    <t>7/23/2016</t>
  </si>
  <si>
    <t>57</t>
  </si>
  <si>
    <t>wf of Larry C. Smith</t>
  </si>
  <si>
    <t>Serra</t>
  </si>
  <si>
    <t>Squires</t>
  </si>
  <si>
    <t>Luz</t>
  </si>
  <si>
    <t>1/29/1982</t>
  </si>
  <si>
    <t>9/6/2018</t>
  </si>
  <si>
    <t>36</t>
  </si>
  <si>
    <t>wf of James</t>
  </si>
  <si>
    <t>Laidlaw</t>
  </si>
  <si>
    <t>James</t>
  </si>
  <si>
    <t>hus of Luz</t>
  </si>
  <si>
    <t>Mary</t>
  </si>
  <si>
    <t>11/4/1934</t>
  </si>
  <si>
    <t>3/06/2014</t>
  </si>
  <si>
    <t>Huntoon</t>
  </si>
  <si>
    <t>Beverly</t>
  </si>
  <si>
    <t>3/14/1951</t>
  </si>
  <si>
    <t>wf of David</t>
  </si>
  <si>
    <t>Daniel</t>
  </si>
  <si>
    <t>son of David and Beverly</t>
  </si>
  <si>
    <t>David</t>
  </si>
  <si>
    <t>4/14/1951</t>
  </si>
  <si>
    <t>4/2/2020</t>
  </si>
  <si>
    <t>hus of Beverly</t>
  </si>
  <si>
    <t>Knisley</t>
  </si>
  <si>
    <t>Dolores</t>
  </si>
  <si>
    <t>3/22/1956</t>
  </si>
  <si>
    <t>Mthr of Christopher, wf of Mark</t>
  </si>
  <si>
    <t>Weller</t>
  </si>
  <si>
    <t>Knisley, Sr.</t>
  </si>
  <si>
    <t>Mark</t>
  </si>
  <si>
    <t>3/30/1955</t>
  </si>
  <si>
    <t>4/16/2019</t>
  </si>
  <si>
    <t>64</t>
  </si>
  <si>
    <t>Fthr of Christopher, hus of Dolores</t>
  </si>
  <si>
    <t>Rhoads</t>
  </si>
  <si>
    <t>Carol</t>
  </si>
  <si>
    <t>12/20/1954</t>
  </si>
  <si>
    <t>1/5/2017</t>
  </si>
  <si>
    <t>wf of Robert, dau of William &amp; Margaret Chapin</t>
  </si>
  <si>
    <t>Chapin</t>
  </si>
  <si>
    <t>Ihnatiuk</t>
  </si>
  <si>
    <t>Stephen</t>
  </si>
  <si>
    <t>10/16/2020</t>
  </si>
  <si>
    <t>49</t>
  </si>
  <si>
    <t>son of Carol Rhoads</t>
  </si>
  <si>
    <t>1/10/1959</t>
  </si>
  <si>
    <t>hus of Carol</t>
  </si>
  <si>
    <t>Bixby</t>
  </si>
  <si>
    <t>10/2/2020</t>
  </si>
  <si>
    <t>58</t>
  </si>
  <si>
    <t>son of Betty</t>
  </si>
  <si>
    <t>Navy</t>
  </si>
  <si>
    <t>Fiordeliso</t>
  </si>
  <si>
    <t>Betty</t>
  </si>
  <si>
    <t>mother of John Bixby</t>
  </si>
  <si>
    <t>Fiodeliso</t>
  </si>
  <si>
    <t>Barbara</t>
  </si>
  <si>
    <t>sister of John Bixby</t>
  </si>
  <si>
    <t>DeHollander</t>
  </si>
  <si>
    <t>Irene</t>
  </si>
  <si>
    <t>10/25/1938</t>
  </si>
  <si>
    <t>wf of Charles</t>
  </si>
  <si>
    <t>10/13/1935</t>
  </si>
  <si>
    <t>1/6/2016</t>
  </si>
  <si>
    <t>80</t>
  </si>
  <si>
    <t>hus of Irene</t>
  </si>
  <si>
    <t>Thomas</t>
  </si>
  <si>
    <t>Kathleen</t>
  </si>
  <si>
    <t>Peter</t>
  </si>
  <si>
    <t>Hine</t>
  </si>
  <si>
    <t>Lawrence</t>
  </si>
  <si>
    <t>7/25/1934</t>
  </si>
  <si>
    <t>1/6/2018</t>
  </si>
  <si>
    <t>hus of Mary</t>
  </si>
  <si>
    <t>3/8/1932</t>
  </si>
  <si>
    <t>5/21/2019</t>
  </si>
  <si>
    <t>wf of Lawrence, Parents of Kathleen Thomas</t>
  </si>
  <si>
    <t>Turay</t>
  </si>
  <si>
    <t>Bai</t>
  </si>
  <si>
    <t>2/16/1961</t>
  </si>
  <si>
    <t>11/28/2016</t>
  </si>
  <si>
    <t>55</t>
  </si>
  <si>
    <t>hus of Fatima</t>
  </si>
  <si>
    <t>Cohen</t>
  </si>
  <si>
    <t>Pamela</t>
  </si>
  <si>
    <t>Marvin</t>
  </si>
  <si>
    <t>11/20/1954</t>
  </si>
  <si>
    <t>2/18/2014</t>
  </si>
  <si>
    <t>59</t>
  </si>
  <si>
    <t>10/31/1960</t>
  </si>
  <si>
    <t>wf of Philip L.</t>
  </si>
  <si>
    <t>Felton</t>
  </si>
  <si>
    <t>4/11/1955</t>
  </si>
  <si>
    <t>7/28/1954</t>
  </si>
  <si>
    <t>12/27/2016</t>
  </si>
  <si>
    <t>Swisher</t>
  </si>
  <si>
    <t>Patricia</t>
  </si>
  <si>
    <t>4/14/1935</t>
  </si>
  <si>
    <t>wf of William H.</t>
  </si>
  <si>
    <t>Marine</t>
  </si>
  <si>
    <t>6/8/1935</t>
  </si>
  <si>
    <t>5/8/2017</t>
  </si>
  <si>
    <t>81</t>
  </si>
  <si>
    <t>hus of Patricia, father of Angel</t>
  </si>
  <si>
    <t>Greco</t>
  </si>
  <si>
    <t>Anne</t>
  </si>
  <si>
    <t>Southwell</t>
  </si>
  <si>
    <t>5/17/1964</t>
  </si>
  <si>
    <t>Dau. of Catherine</t>
  </si>
  <si>
    <t>Braitwaite-Philip</t>
  </si>
  <si>
    <t>Catherine</t>
  </si>
  <si>
    <t>7/25/1938</t>
  </si>
  <si>
    <t>11/4/2020</t>
  </si>
  <si>
    <t>82</t>
  </si>
  <si>
    <t>mother of Sandra Southwell</t>
  </si>
  <si>
    <t>Hercules</t>
  </si>
  <si>
    <t>Hazeldene</t>
  </si>
  <si>
    <t>wf of Wendell</t>
  </si>
  <si>
    <t>Wendell</t>
  </si>
  <si>
    <t>9/11/1951</t>
  </si>
  <si>
    <t>2/5/2017</t>
  </si>
  <si>
    <t>65</t>
  </si>
  <si>
    <t>hus of Hazeldene</t>
  </si>
  <si>
    <t>Michelle</t>
  </si>
  <si>
    <t>Vivian</t>
  </si>
  <si>
    <t>1957</t>
  </si>
  <si>
    <t>1/8/2020</t>
  </si>
  <si>
    <t>63</t>
  </si>
  <si>
    <t>wf of Glenn</t>
  </si>
  <si>
    <t>Anvelt</t>
  </si>
  <si>
    <t>Glenn</t>
  </si>
  <si>
    <t>hus of Vivian</t>
  </si>
  <si>
    <t>Symonds</t>
  </si>
  <si>
    <t>Michael</t>
  </si>
  <si>
    <t>Stewart</t>
  </si>
  <si>
    <t>wf of Stephen</t>
  </si>
  <si>
    <t>hus of Linda</t>
  </si>
  <si>
    <t>Mass</t>
  </si>
  <si>
    <t>2/15/2021</t>
  </si>
  <si>
    <t>wf of Edward F.</t>
  </si>
  <si>
    <t>Seely</t>
  </si>
  <si>
    <t>Pet</t>
  </si>
  <si>
    <t>Lilly</t>
  </si>
  <si>
    <t>4/16/2018</t>
  </si>
  <si>
    <t>Pet of Lisa Mass</t>
  </si>
  <si>
    <t>Barron</t>
  </si>
  <si>
    <t>Cheryl</t>
  </si>
  <si>
    <t>6/7/1957</t>
  </si>
  <si>
    <t>Dau. Of Edward &amp; Rossetti Mass</t>
  </si>
  <si>
    <t>Edward</t>
  </si>
  <si>
    <t>1/21/1956</t>
  </si>
  <si>
    <t>10/25/2008</t>
  </si>
  <si>
    <t>52</t>
  </si>
  <si>
    <t>son of Rossetti</t>
  </si>
  <si>
    <t>Rossetti</t>
  </si>
  <si>
    <t>2/16/1933</t>
  </si>
  <si>
    <t>7/1/2016</t>
  </si>
  <si>
    <t>mother of Edward</t>
  </si>
  <si>
    <t>Roth</t>
  </si>
  <si>
    <t>3 CRE openings in bench, No text on bench</t>
  </si>
  <si>
    <t>Bezant</t>
  </si>
  <si>
    <t>Wayne</t>
  </si>
  <si>
    <t>McLeod</t>
  </si>
  <si>
    <t>Susan</t>
  </si>
  <si>
    <t>10/22/1957</t>
  </si>
  <si>
    <t>3/4/2016</t>
  </si>
  <si>
    <t>dau of Virginia C. &amp; Charles E.</t>
  </si>
  <si>
    <t>Wong</t>
  </si>
  <si>
    <t>Chi</t>
  </si>
  <si>
    <t>10/12/1931</t>
  </si>
  <si>
    <t>3/14/2017</t>
  </si>
  <si>
    <t>85</t>
  </si>
  <si>
    <t>Hus of Lynn</t>
  </si>
  <si>
    <t>Lynn</t>
  </si>
  <si>
    <t>wf of Chi Kwang</t>
  </si>
  <si>
    <t>Quinn</t>
  </si>
  <si>
    <t>Francis</t>
  </si>
  <si>
    <t>7/10/1938</t>
  </si>
  <si>
    <t>2/4/2015</t>
  </si>
  <si>
    <t>Air Force</t>
  </si>
  <si>
    <t>Guppy</t>
  </si>
  <si>
    <t>3/2/1943</t>
  </si>
  <si>
    <t>5/1/1943</t>
  </si>
  <si>
    <t>9/30/2017</t>
  </si>
  <si>
    <t>74</t>
  </si>
  <si>
    <t>Snow</t>
  </si>
  <si>
    <t>Ludlow</t>
  </si>
  <si>
    <t>Doris</t>
  </si>
  <si>
    <t>1/22/1963</t>
  </si>
  <si>
    <t>7/26/2014</t>
  </si>
  <si>
    <t>51</t>
  </si>
  <si>
    <t>wf of Gary Smith</t>
  </si>
  <si>
    <t>10/3/1936</t>
  </si>
  <si>
    <t>8/11/2016</t>
  </si>
  <si>
    <t>Mother of Lisa Welk</t>
  </si>
  <si>
    <t>Grimsley</t>
  </si>
  <si>
    <t>Jennifer</t>
  </si>
  <si>
    <t>wf of Ken</t>
  </si>
  <si>
    <t>hus of Jennifer</t>
  </si>
  <si>
    <t>Parker</t>
  </si>
  <si>
    <t>Sharon</t>
  </si>
  <si>
    <t>10/3/1957</t>
  </si>
  <si>
    <t>11/14/2020</t>
  </si>
  <si>
    <t>mother of Jennifer Grimsley</t>
  </si>
  <si>
    <t>Rhinehart</t>
  </si>
  <si>
    <t>Cintron</t>
  </si>
  <si>
    <t>Edwin</t>
  </si>
  <si>
    <t>11/5/2017</t>
  </si>
  <si>
    <t>Jerry is brother of Edwin</t>
  </si>
  <si>
    <t>Lattimore</t>
  </si>
  <si>
    <t>10/8/2019</t>
  </si>
  <si>
    <t>Edwin's dog</t>
  </si>
  <si>
    <t>Luangsanith</t>
  </si>
  <si>
    <t>Bill</t>
  </si>
  <si>
    <t>son of Tavane</t>
  </si>
  <si>
    <t>family</t>
  </si>
  <si>
    <t>Sakohn</t>
  </si>
  <si>
    <t>Tavane</t>
  </si>
  <si>
    <t>mthr of Bill Luangsanith</t>
  </si>
  <si>
    <t>Muneath</t>
  </si>
  <si>
    <t>Nouane</t>
  </si>
  <si>
    <t>wf of Phonh</t>
  </si>
  <si>
    <t>Phonh</t>
  </si>
  <si>
    <t>hus of Nouane</t>
  </si>
  <si>
    <t>Mui</t>
  </si>
  <si>
    <t>Chui</t>
  </si>
  <si>
    <t>1931</t>
  </si>
  <si>
    <t>5/14/2016</t>
  </si>
  <si>
    <t>84</t>
  </si>
  <si>
    <t>wf of Kwong</t>
  </si>
  <si>
    <t>Wai</t>
  </si>
  <si>
    <t>Yi</t>
  </si>
  <si>
    <t>1956</t>
  </si>
  <si>
    <t>pending</t>
  </si>
  <si>
    <t>Kwong</t>
  </si>
  <si>
    <t>1929</t>
  </si>
  <si>
    <t>12/19/2015</t>
  </si>
  <si>
    <t>hus of Chui</t>
  </si>
  <si>
    <t>Sim</t>
  </si>
  <si>
    <t>1958</t>
  </si>
  <si>
    <t>Phommala</t>
  </si>
  <si>
    <t>Bounhon</t>
  </si>
  <si>
    <t>wf of Sounlay</t>
  </si>
  <si>
    <t>Sounlay</t>
  </si>
  <si>
    <t>hus of Bounhon</t>
  </si>
  <si>
    <t>Doran</t>
  </si>
  <si>
    <t>Elizabeth</t>
  </si>
  <si>
    <t>wf of Timothy</t>
  </si>
  <si>
    <t>Timothy</t>
  </si>
  <si>
    <t>hus of Elizabeth</t>
  </si>
  <si>
    <t>St. James</t>
  </si>
  <si>
    <t>Alison</t>
  </si>
  <si>
    <t>Carter</t>
  </si>
  <si>
    <t>Lambert</t>
  </si>
  <si>
    <t>3/2/1949</t>
  </si>
  <si>
    <t>No one else in grave</t>
  </si>
  <si>
    <t>Deborah</t>
  </si>
  <si>
    <t>9/23/1954</t>
  </si>
  <si>
    <t>3/31/2018</t>
  </si>
  <si>
    <t>No one else in grave, wf of Charles</t>
  </si>
  <si>
    <t>Kehoe</t>
  </si>
  <si>
    <t>Charlene</t>
  </si>
  <si>
    <t>4/10/1970</t>
  </si>
  <si>
    <t>4/15/2017</t>
  </si>
  <si>
    <t>47</t>
  </si>
  <si>
    <t>dau of Sharon and David</t>
  </si>
  <si>
    <t>Hetrick</t>
  </si>
  <si>
    <t>3/16/2019</t>
  </si>
  <si>
    <t>92</t>
  </si>
  <si>
    <t>hus of 2nd wf Sandra</t>
  </si>
  <si>
    <t>WWII</t>
  </si>
  <si>
    <t>2nd wf of Jack E.</t>
  </si>
  <si>
    <t>Morales</t>
  </si>
  <si>
    <t>Pablo</t>
  </si>
  <si>
    <t>hus of Judith</t>
  </si>
  <si>
    <t>Judith</t>
  </si>
  <si>
    <t>10/1/2021</t>
  </si>
  <si>
    <t>wf of Pablo</t>
  </si>
  <si>
    <t>Alicea</t>
  </si>
  <si>
    <t>Semmler</t>
  </si>
  <si>
    <t>Hugh</t>
  </si>
  <si>
    <t>8/19/2018</t>
  </si>
  <si>
    <t>hus of Anita</t>
  </si>
  <si>
    <t>Anita</t>
  </si>
  <si>
    <t>wf of Hugh</t>
  </si>
  <si>
    <t>2/23/1951</t>
  </si>
  <si>
    <t>2/16/2014</t>
  </si>
  <si>
    <t>To be interred later</t>
  </si>
  <si>
    <t>Sherry</t>
  </si>
  <si>
    <t>Evans</t>
  </si>
  <si>
    <t>LaRock</t>
  </si>
  <si>
    <t>Amelia</t>
  </si>
  <si>
    <t>10/8/2020</t>
  </si>
  <si>
    <t>hus of Amelia</t>
  </si>
  <si>
    <t>Syre</t>
  </si>
  <si>
    <t>Phimphone</t>
  </si>
  <si>
    <t>wf of Sinnala</t>
  </si>
  <si>
    <t>Sinnala</t>
  </si>
  <si>
    <t>hus of Phimphone</t>
  </si>
  <si>
    <t>Schlede</t>
  </si>
  <si>
    <t>Dave</t>
  </si>
  <si>
    <t>Hildreth</t>
  </si>
  <si>
    <t>Joann</t>
  </si>
  <si>
    <t>wf of Forbes</t>
  </si>
  <si>
    <t>Forbes</t>
  </si>
  <si>
    <t>10/12/2019</t>
  </si>
  <si>
    <t>77</t>
  </si>
  <si>
    <t>hus of Joann</t>
  </si>
  <si>
    <t>Delgado</t>
  </si>
  <si>
    <t>Librada</t>
  </si>
  <si>
    <t>7/20/1920</t>
  </si>
  <si>
    <t>10/03/2014</t>
  </si>
  <si>
    <t>94</t>
  </si>
  <si>
    <t>Sanquiche</t>
  </si>
  <si>
    <t>Morthorst, Sr.</t>
  </si>
  <si>
    <t>Ronald</t>
  </si>
  <si>
    <t>Morthorst</t>
  </si>
  <si>
    <t>Marilyn</t>
  </si>
  <si>
    <t>Hall</t>
  </si>
  <si>
    <t>Brian</t>
  </si>
  <si>
    <t>10/28/1948</t>
  </si>
  <si>
    <t>12/21/2019</t>
  </si>
  <si>
    <t>71</t>
  </si>
  <si>
    <t>Sherlyn</t>
  </si>
  <si>
    <t>7/26/1950</t>
  </si>
  <si>
    <t>Bouphavong</t>
  </si>
  <si>
    <t>Ba</t>
  </si>
  <si>
    <t>1930</t>
  </si>
  <si>
    <t>2020</t>
  </si>
  <si>
    <t>Father of Soukank</t>
  </si>
  <si>
    <t>Chanh</t>
  </si>
  <si>
    <t>2013</t>
  </si>
  <si>
    <t>mother of Soukank</t>
  </si>
  <si>
    <t>Keopasong</t>
  </si>
  <si>
    <t>wf of Soukanh</t>
  </si>
  <si>
    <t>Soukanh</t>
  </si>
  <si>
    <t>hus of Keopasong</t>
  </si>
  <si>
    <t>Delaney</t>
  </si>
  <si>
    <t>Jeffery</t>
  </si>
  <si>
    <t>11/8/1993</t>
  </si>
  <si>
    <t>4/14/2021</t>
  </si>
  <si>
    <t>27</t>
  </si>
  <si>
    <t>son of Donald and Rhonda</t>
  </si>
  <si>
    <t>Sabourin</t>
  </si>
  <si>
    <t>Denise</t>
  </si>
  <si>
    <t>dau Robert &amp; Beverly Lonski</t>
  </si>
  <si>
    <t>Lonski</t>
  </si>
  <si>
    <t>Pellicano</t>
  </si>
  <si>
    <t>9/22/1943</t>
  </si>
  <si>
    <t>10/10/1952</t>
  </si>
  <si>
    <t>wf of Anthony</t>
  </si>
  <si>
    <t>Butterazzi</t>
  </si>
  <si>
    <t>6/3/1954</t>
  </si>
  <si>
    <t>9/15/2016</t>
  </si>
  <si>
    <t>hus of Lucy, son of Dan and Rosemary</t>
  </si>
  <si>
    <t>Ketavongsa</t>
  </si>
  <si>
    <t>Phouang</t>
  </si>
  <si>
    <t>wf of Souly</t>
  </si>
  <si>
    <t>Souly</t>
  </si>
  <si>
    <t>12/30/2020</t>
  </si>
  <si>
    <t>hus of Phouang</t>
  </si>
  <si>
    <t>Rajaphoumy</t>
  </si>
  <si>
    <t>Vilavanh</t>
  </si>
  <si>
    <t>Bounlouanh</t>
  </si>
  <si>
    <t>10/31/1929</t>
  </si>
  <si>
    <t>7/25/2017</t>
  </si>
  <si>
    <t>father of V. Melanie</t>
  </si>
  <si>
    <t>dau of Bounlouanh</t>
  </si>
  <si>
    <t>Malathong</t>
  </si>
  <si>
    <t>Khamvanh</t>
  </si>
  <si>
    <t>McClarin</t>
  </si>
  <si>
    <t>Anna-Jean</t>
  </si>
  <si>
    <t>6/30/1935</t>
  </si>
  <si>
    <t>11/3/2019</t>
  </si>
  <si>
    <t>Mibrandt</t>
  </si>
  <si>
    <t>Stuart</t>
  </si>
  <si>
    <t>hus of Anna-Jean</t>
  </si>
  <si>
    <t>Pennington</t>
  </si>
  <si>
    <t>1/5/1934</t>
  </si>
  <si>
    <t>5/09/2017</t>
  </si>
  <si>
    <t>wf of Walter, mo of Kimberle</t>
  </si>
  <si>
    <t>Walter</t>
  </si>
  <si>
    <t>10/2/1930</t>
  </si>
  <si>
    <t>8/14/2001</t>
  </si>
  <si>
    <t>70</t>
  </si>
  <si>
    <t>hus of Carol M., fa of Kimberle</t>
  </si>
  <si>
    <t>Every</t>
  </si>
  <si>
    <t>7/10/2020</t>
  </si>
  <si>
    <t>Lisa is dau of Wm and Sharon Every</t>
  </si>
  <si>
    <t>Thayer</t>
  </si>
  <si>
    <t>Carol (Family)</t>
  </si>
  <si>
    <t>Thayer, Jr.</t>
  </si>
  <si>
    <t>Harland</t>
  </si>
  <si>
    <t>7/12/1947</t>
  </si>
  <si>
    <t>1/31/2017</t>
  </si>
  <si>
    <t>hus of Carol A.</t>
  </si>
  <si>
    <t>8/24/1952</t>
  </si>
  <si>
    <t>wf of Harland E.</t>
  </si>
  <si>
    <t>Clarence "Butch"</t>
  </si>
  <si>
    <t>11/3/1937</t>
  </si>
  <si>
    <t>8/23/2016</t>
  </si>
  <si>
    <t>hus of Shirley</t>
  </si>
  <si>
    <t>Shirley</t>
  </si>
  <si>
    <t>8/30/1944</t>
  </si>
  <si>
    <t>wf of Clarence</t>
  </si>
  <si>
    <t>Seward</t>
  </si>
  <si>
    <t>Joanne</t>
  </si>
  <si>
    <t>6/6/1940</t>
  </si>
  <si>
    <t>1/16/2019</t>
  </si>
  <si>
    <t>78</t>
  </si>
  <si>
    <t>Herman</t>
  </si>
  <si>
    <t>Joseph</t>
  </si>
  <si>
    <t>1945</t>
  </si>
  <si>
    <t>Ng</t>
  </si>
  <si>
    <t>Man</t>
  </si>
  <si>
    <t>1/27/1946</t>
  </si>
  <si>
    <t>05/05/2018</t>
  </si>
  <si>
    <t>hus of Mei Mei</t>
  </si>
  <si>
    <t>Mei</t>
  </si>
  <si>
    <t>wf of Man Kwong</t>
  </si>
  <si>
    <t>Holland</t>
  </si>
  <si>
    <t>Philio</t>
  </si>
  <si>
    <t>Paula</t>
  </si>
  <si>
    <t>wf of Steve</t>
  </si>
  <si>
    <t>Giammarco</t>
  </si>
  <si>
    <t>Son of Paula &amp; Steve</t>
  </si>
  <si>
    <t>son of Paula &amp; Steve</t>
  </si>
  <si>
    <t>Steve</t>
  </si>
  <si>
    <t>hus of Paula</t>
  </si>
  <si>
    <t>Kleemann</t>
  </si>
  <si>
    <t>1/11/1945</t>
  </si>
  <si>
    <t>wf of Werner</t>
  </si>
  <si>
    <t>Baker</t>
  </si>
  <si>
    <t>Werner</t>
  </si>
  <si>
    <t>5/16/1941</t>
  </si>
  <si>
    <t>4/4/2018</t>
  </si>
  <si>
    <t>hus of Cheryl</t>
  </si>
  <si>
    <t>wf of Brian</t>
  </si>
  <si>
    <t>Lapp</t>
  </si>
  <si>
    <t>hus of Linda, son of Werner</t>
  </si>
  <si>
    <t>LaBombard</t>
  </si>
  <si>
    <t>hus of Kristen</t>
  </si>
  <si>
    <t>Kristen</t>
  </si>
  <si>
    <t>wf of John</t>
  </si>
  <si>
    <t>Phillips</t>
  </si>
  <si>
    <t>Danny</t>
  </si>
  <si>
    <t>wf of Danny</t>
  </si>
  <si>
    <t>Christopher</t>
  </si>
  <si>
    <t>son of Danny and Nancy</t>
  </si>
  <si>
    <t>Family of James</t>
  </si>
  <si>
    <t>8/12/1962</t>
  </si>
  <si>
    <t>5/13/2019</t>
  </si>
  <si>
    <t>56</t>
  </si>
  <si>
    <t>Water</t>
  </si>
  <si>
    <t>Page</t>
  </si>
  <si>
    <t>Maurice 'Rick'</t>
  </si>
  <si>
    <t>hus of Sharon</t>
  </si>
  <si>
    <t>wf of Rick</t>
  </si>
  <si>
    <t>Gleeson</t>
  </si>
  <si>
    <t>8/7/1946</t>
  </si>
  <si>
    <t>hus of Louise</t>
  </si>
  <si>
    <t>reverse burial</t>
  </si>
  <si>
    <t>Louise</t>
  </si>
  <si>
    <t>4/21/1948</t>
  </si>
  <si>
    <t>3/16/2020</t>
  </si>
  <si>
    <t>DiMeglio</t>
  </si>
  <si>
    <t>Brown</t>
  </si>
  <si>
    <t>Martha</t>
  </si>
  <si>
    <t>Phillip</t>
  </si>
  <si>
    <t>Hammond</t>
  </si>
  <si>
    <t>2/2/1948</t>
  </si>
  <si>
    <t>Whaley</t>
  </si>
  <si>
    <t>Clifton</t>
  </si>
  <si>
    <t>6/30/1948</t>
  </si>
  <si>
    <t>Painting</t>
  </si>
  <si>
    <t>hus of Deborah</t>
  </si>
  <si>
    <t>9/14/2018</t>
  </si>
  <si>
    <t>Brother of John</t>
  </si>
  <si>
    <t>Hayes</t>
  </si>
  <si>
    <t>wf of Jeffery</t>
  </si>
  <si>
    <t>Count</t>
  </si>
  <si>
    <t>Row Labels</t>
  </si>
  <si>
    <t>Grand Total</t>
  </si>
  <si>
    <t>Count of Gr</t>
  </si>
  <si>
    <t>(blank)</t>
  </si>
  <si>
    <t>Brosius</t>
  </si>
  <si>
    <t>Bailey</t>
  </si>
  <si>
    <t>son</t>
  </si>
  <si>
    <t>brother</t>
  </si>
  <si>
    <t>Ketavong</t>
  </si>
  <si>
    <t>Kingkeo</t>
  </si>
  <si>
    <t>Wallace</t>
  </si>
  <si>
    <t>wf of Don</t>
  </si>
  <si>
    <t>Duong</t>
  </si>
  <si>
    <t>Quan</t>
  </si>
  <si>
    <t>Phommavanh</t>
  </si>
  <si>
    <t>Sarit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</si>
</sst>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sz val="14"/>
      <name val="MS Sans Serif"/>
      <family val="2"/>
    </font>
    <font>
      <b/>
      <sz val="16"/>
      <name val="Arial"/>
      <family val="2"/>
    </font>
    <font>
      <sz val="16"/>
      <name val="MS Sans Serif"/>
      <family val="2"/>
    </font>
    <font>
      <b/>
      <sz val="20"/>
      <name val="Arial"/>
      <family val="2"/>
    </font>
    <font>
      <sz val="12"/>
      <color theme="0" tint="-0.249977111117893"/>
      <name val="MS Sans Serif"/>
      <family val="2"/>
    </font>
    <font>
      <b/>
      <sz val="22"/>
      <color theme="1"/>
      <name val="Arial"/>
      <family val="2"/>
    </font>
    <font>
      <sz val="14"/>
      <name val="Arial"/>
      <family val="2"/>
    </font>
    <font>
      <b/>
      <sz val="14"/>
      <name val="MS Sans Serif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NumberFormat="1" applyFont="1"/>
    <xf numFmtId="0" fontId="4" fillId="0" borderId="0" xfId="0" applyNumberFormat="1" applyFont="1"/>
    <xf numFmtId="0" fontId="5" fillId="0" borderId="0" xfId="0" applyFont="1"/>
    <xf numFmtId="14" fontId="0" fillId="0" borderId="0" xfId="0" applyNumberFormat="1" applyAlignment="1" applyProtection="1">
      <alignment vertical="center"/>
    </xf>
    <xf numFmtId="0" fontId="6" fillId="6" borderId="0" xfId="0" applyFont="1" applyFill="1" applyAlignment="1">
      <alignment horizontal="center"/>
    </xf>
    <xf numFmtId="0" fontId="0" fillId="0" borderId="1" xfId="0" applyFill="1" applyBorder="1"/>
    <xf numFmtId="0" fontId="7" fillId="0" borderId="1" xfId="0" applyFont="1" applyBorder="1"/>
    <xf numFmtId="0" fontId="6" fillId="0" borderId="0" xfId="0" applyFont="1"/>
    <xf numFmtId="0" fontId="6" fillId="9" borderId="0" xfId="0" applyFont="1" applyFill="1"/>
    <xf numFmtId="0" fontId="0" fillId="9" borderId="0" xfId="0" applyFill="1"/>
    <xf numFmtId="0" fontId="0" fillId="10" borderId="0" xfId="0" applyFill="1"/>
    <xf numFmtId="0" fontId="8" fillId="9" borderId="0" xfId="0" applyNumberFormat="1" applyFont="1" applyFill="1" applyAlignment="1">
      <alignment horizontal="center"/>
    </xf>
    <xf numFmtId="0" fontId="4" fillId="8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0" fillId="13" borderId="1" xfId="0" applyFill="1" applyBorder="1"/>
    <xf numFmtId="0" fontId="6" fillId="12" borderId="1" xfId="0" applyFont="1" applyFill="1" applyBorder="1"/>
    <xf numFmtId="14" fontId="6" fillId="0" borderId="0" xfId="0" applyNumberFormat="1" applyFont="1" applyAlignment="1" applyProtection="1">
      <alignment vertic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0" fontId="7" fillId="0" borderId="3" xfId="0" applyFont="1" applyBorder="1"/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7" borderId="0" xfId="0" applyFill="1" applyBorder="1"/>
    <xf numFmtId="0" fontId="3" fillId="0" borderId="0" xfId="0" applyFont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7" borderId="0" xfId="0" applyFont="1" applyFill="1" applyBorder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5" xfId="0" applyFont="1" applyBorder="1"/>
    <xf numFmtId="0" fontId="7" fillId="0" borderId="2" xfId="0" applyFont="1" applyBorder="1"/>
    <xf numFmtId="0" fontId="0" fillId="15" borderId="5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6" fillId="0" borderId="0" xfId="0" applyFont="1" applyFill="1" applyBorder="1"/>
    <xf numFmtId="0" fontId="6" fillId="12" borderId="4" xfId="0" applyFont="1" applyFill="1" applyBorder="1"/>
    <xf numFmtId="0" fontId="0" fillId="2" borderId="4" xfId="0" applyFill="1" applyBorder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13" borderId="4" xfId="0" applyFill="1" applyBorder="1"/>
    <xf numFmtId="0" fontId="7" fillId="14" borderId="0" xfId="0" applyFont="1" applyFill="1" applyBorder="1"/>
    <xf numFmtId="0" fontId="0" fillId="14" borderId="0" xfId="0" applyFill="1" applyBorder="1" applyAlignment="1">
      <alignment horizontal="center"/>
    </xf>
    <xf numFmtId="0" fontId="0" fillId="14" borderId="0" xfId="0" applyFill="1" applyBorder="1"/>
    <xf numFmtId="0" fontId="3" fillId="14" borderId="0" xfId="0" applyFont="1" applyFill="1" applyBorder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0" fillId="14" borderId="0" xfId="0" applyFill="1"/>
    <xf numFmtId="0" fontId="10" fillId="14" borderId="0" xfId="0" applyFont="1" applyFill="1"/>
    <xf numFmtId="0" fontId="0" fillId="15" borderId="0" xfId="0" applyFill="1"/>
    <xf numFmtId="0" fontId="7" fillId="15" borderId="0" xfId="0" applyFont="1" applyFill="1" applyBorder="1"/>
    <xf numFmtId="0" fontId="0" fillId="15" borderId="0" xfId="0" applyFill="1" applyBorder="1" applyAlignment="1">
      <alignment horizontal="center"/>
    </xf>
    <xf numFmtId="0" fontId="0" fillId="15" borderId="0" xfId="0" applyFill="1" applyBorder="1"/>
    <xf numFmtId="0" fontId="3" fillId="15" borderId="0" xfId="0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/>
    </xf>
    <xf numFmtId="0" fontId="0" fillId="16" borderId="0" xfId="0" applyFill="1"/>
    <xf numFmtId="0" fontId="15" fillId="16" borderId="0" xfId="0" applyFont="1" applyFill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14" borderId="0" xfId="0" applyFont="1" applyFill="1"/>
    <xf numFmtId="0" fontId="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6" fillId="17" borderId="4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7" fillId="0" borderId="6" xfId="0" applyFont="1" applyBorder="1"/>
    <xf numFmtId="0" fontId="4" fillId="0" borderId="0" xfId="0" applyNumberFormat="1" applyFont="1" applyAlignment="1">
      <alignment horizontal="center"/>
    </xf>
    <xf numFmtId="0" fontId="19" fillId="11" borderId="1" xfId="0" applyFont="1" applyFill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1" fillId="11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9" fillId="11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3" fillId="11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1" fillId="15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15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7" fillId="14" borderId="0" xfId="0" applyFont="1" applyFill="1" applyAlignment="1">
      <alignment horizontal="center" vertical="top" wrapText="1"/>
    </xf>
  </cellXfs>
  <cellStyles count="1">
    <cellStyle name="Normal" xfId="0" builtinId="0"/>
  </cellStyles>
  <dxfs count="264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99"/>
      <color rgb="FFE4C9A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269875</xdr:colOff>
      <xdr:row>90</xdr:row>
      <xdr:rowOff>95250</xdr:rowOff>
    </xdr:from>
    <xdr:to>
      <xdr:col>27</xdr:col>
      <xdr:colOff>746125</xdr:colOff>
      <xdr:row>90</xdr:row>
      <xdr:rowOff>444500</xdr:rowOff>
    </xdr:to>
    <xdr:sp macro="" textlink="">
      <xdr:nvSpPr>
        <xdr:cNvPr id="2" name="10-Point St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557625" y="14652625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>
    <xdr:from>
      <xdr:col>17</xdr:col>
      <xdr:colOff>47625</xdr:colOff>
      <xdr:row>90</xdr:row>
      <xdr:rowOff>79375</xdr:rowOff>
    </xdr:from>
    <xdr:to>
      <xdr:col>17</xdr:col>
      <xdr:colOff>523875</xdr:colOff>
      <xdr:row>90</xdr:row>
      <xdr:rowOff>428625</xdr:rowOff>
    </xdr:to>
    <xdr:sp macro="" textlink="">
      <xdr:nvSpPr>
        <xdr:cNvPr id="3" name="10-Point Sta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02875" y="14636750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 editAs="oneCell">
    <xdr:from>
      <xdr:col>5</xdr:col>
      <xdr:colOff>63500</xdr:colOff>
      <xdr:row>2</xdr:row>
      <xdr:rowOff>174625</xdr:rowOff>
    </xdr:from>
    <xdr:to>
      <xdr:col>5</xdr:col>
      <xdr:colOff>575608</xdr:colOff>
      <xdr:row>4</xdr:row>
      <xdr:rowOff>114206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0" y="174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33</xdr:row>
      <xdr:rowOff>142875</xdr:rowOff>
    </xdr:from>
    <xdr:to>
      <xdr:col>7</xdr:col>
      <xdr:colOff>575608</xdr:colOff>
      <xdr:row>36</xdr:row>
      <xdr:rowOff>50706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53181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8</xdr:col>
      <xdr:colOff>79375</xdr:colOff>
      <xdr:row>66</xdr:row>
      <xdr:rowOff>15875</xdr:rowOff>
    </xdr:from>
    <xdr:to>
      <xdr:col>8</xdr:col>
      <xdr:colOff>591483</xdr:colOff>
      <xdr:row>68</xdr:row>
      <xdr:rowOff>82456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1062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114</xdr:row>
      <xdr:rowOff>79375</xdr:rowOff>
    </xdr:from>
    <xdr:to>
      <xdr:col>1</xdr:col>
      <xdr:colOff>591483</xdr:colOff>
      <xdr:row>116</xdr:row>
      <xdr:rowOff>145956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625" y="18923000"/>
          <a:ext cx="512108" cy="384081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90</xdr:row>
      <xdr:rowOff>15875</xdr:rowOff>
    </xdr:from>
    <xdr:to>
      <xdr:col>4</xdr:col>
      <xdr:colOff>587375</xdr:colOff>
      <xdr:row>107</xdr:row>
      <xdr:rowOff>63500</xdr:rowOff>
    </xdr:to>
    <xdr:sp macro="" textlink="">
      <xdr:nvSpPr>
        <xdr:cNvPr id="11" name="Diagonal Stri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750" y="15509875"/>
          <a:ext cx="2968625" cy="3175000"/>
        </a:xfrm>
        <a:prstGeom prst="diagStripe">
          <a:avLst>
            <a:gd name="adj" fmla="val 59500"/>
          </a:avLst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27</xdr:col>
      <xdr:colOff>206375</xdr:colOff>
      <xdr:row>1</xdr:row>
      <xdr:rowOff>0</xdr:rowOff>
    </xdr:from>
    <xdr:to>
      <xdr:col>27</xdr:col>
      <xdr:colOff>718483</xdr:colOff>
      <xdr:row>2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5238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512108</xdr:colOff>
      <xdr:row>2</xdr:row>
      <xdr:rowOff>34831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5250" y="523875"/>
          <a:ext cx="512108" cy="384081"/>
        </a:xfrm>
        <a:prstGeom prst="rect">
          <a:avLst/>
        </a:prstGeom>
      </xdr:spPr>
    </xdr:pic>
    <xdr:clientData/>
  </xdr:twoCellAnchor>
  <xdr:twoCellAnchor>
    <xdr:from>
      <xdr:col>2</xdr:col>
      <xdr:colOff>15875</xdr:colOff>
      <xdr:row>147</xdr:row>
      <xdr:rowOff>95250</xdr:rowOff>
    </xdr:from>
    <xdr:to>
      <xdr:col>8</xdr:col>
      <xdr:colOff>1</xdr:colOff>
      <xdr:row>182</xdr:row>
      <xdr:rowOff>142875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22375" y="25352375"/>
          <a:ext cx="3603626" cy="6175375"/>
        </a:xfrm>
        <a:prstGeom prst="rect">
          <a:avLst/>
        </a:prstGeom>
        <a:solidFill>
          <a:srgbClr val="E4C9AE">
            <a:alpha val="40784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158750</xdr:colOff>
      <xdr:row>163</xdr:row>
      <xdr:rowOff>63500</xdr:rowOff>
    </xdr:from>
    <xdr:to>
      <xdr:col>6</xdr:col>
      <xdr:colOff>349250</xdr:colOff>
      <xdr:row>167</xdr:row>
      <xdr:rowOff>15875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968500" y="28114625"/>
          <a:ext cx="20002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Maintenance Shed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269875</xdr:colOff>
      <xdr:row>46</xdr:row>
      <xdr:rowOff>95250</xdr:rowOff>
    </xdr:from>
    <xdr:to>
      <xdr:col>25</xdr:col>
      <xdr:colOff>746125</xdr:colOff>
      <xdr:row>46</xdr:row>
      <xdr:rowOff>444500</xdr:rowOff>
    </xdr:to>
    <xdr:sp macro="" textlink="">
      <xdr:nvSpPr>
        <xdr:cNvPr id="2" name="10-Point St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729075" y="15754350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>
    <xdr:from>
      <xdr:col>15</xdr:col>
      <xdr:colOff>47625</xdr:colOff>
      <xdr:row>46</xdr:row>
      <xdr:rowOff>79375</xdr:rowOff>
    </xdr:from>
    <xdr:to>
      <xdr:col>15</xdr:col>
      <xdr:colOff>523875</xdr:colOff>
      <xdr:row>46</xdr:row>
      <xdr:rowOff>428625</xdr:rowOff>
    </xdr:to>
    <xdr:sp macro="" textlink="">
      <xdr:nvSpPr>
        <xdr:cNvPr id="3" name="10-Point Sta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10825" y="15738475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 editAs="oneCell">
    <xdr:from>
      <xdr:col>3</xdr:col>
      <xdr:colOff>63500</xdr:colOff>
      <xdr:row>2</xdr:row>
      <xdr:rowOff>174625</xdr:rowOff>
    </xdr:from>
    <xdr:to>
      <xdr:col>3</xdr:col>
      <xdr:colOff>575608</xdr:colOff>
      <xdr:row>4</xdr:row>
      <xdr:rowOff>21338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0" y="1050925"/>
          <a:ext cx="512108" cy="377731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18</xdr:row>
      <xdr:rowOff>0</xdr:rowOff>
    </xdr:from>
    <xdr:to>
      <xdr:col>5</xdr:col>
      <xdr:colOff>575608</xdr:colOff>
      <xdr:row>20</xdr:row>
      <xdr:rowOff>38800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700" y="6305550"/>
          <a:ext cx="512108" cy="393606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</xdr:colOff>
      <xdr:row>34</xdr:row>
      <xdr:rowOff>15875</xdr:rowOff>
    </xdr:from>
    <xdr:to>
      <xdr:col>6</xdr:col>
      <xdr:colOff>591483</xdr:colOff>
      <xdr:row>36</xdr:row>
      <xdr:rowOff>46737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6175" y="11674475"/>
          <a:ext cx="512108" cy="390431"/>
        </a:xfrm>
        <a:prstGeom prst="rect">
          <a:avLst/>
        </a:prstGeom>
      </xdr:spPr>
    </xdr:pic>
    <xdr:clientData/>
  </xdr:twoCellAnchor>
  <xdr:twoCellAnchor editAs="oneCell">
    <xdr:from>
      <xdr:col>25</xdr:col>
      <xdr:colOff>254000</xdr:colOff>
      <xdr:row>1</xdr:row>
      <xdr:rowOff>11905</xdr:rowOff>
    </xdr:from>
    <xdr:to>
      <xdr:col>25</xdr:col>
      <xdr:colOff>768600</xdr:colOff>
      <xdr:row>1</xdr:row>
      <xdr:rowOff>261936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4469" y="488155"/>
          <a:ext cx="514600" cy="25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512108</xdr:colOff>
      <xdr:row>1</xdr:row>
      <xdr:rowOff>273844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281" y="476250"/>
          <a:ext cx="512108" cy="273844"/>
        </a:xfrm>
        <a:prstGeom prst="rect">
          <a:avLst/>
        </a:prstGeom>
      </xdr:spPr>
    </xdr:pic>
    <xdr:clientData/>
  </xdr:twoCellAnchor>
  <xdr:twoCellAnchor>
    <xdr:from>
      <xdr:col>0</xdr:col>
      <xdr:colOff>15875</xdr:colOff>
      <xdr:row>75</xdr:row>
      <xdr:rowOff>95250</xdr:rowOff>
    </xdr:from>
    <xdr:to>
      <xdr:col>6</xdr:col>
      <xdr:colOff>1</xdr:colOff>
      <xdr:row>92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235075" y="25612725"/>
          <a:ext cx="3641726" cy="6210300"/>
        </a:xfrm>
        <a:prstGeom prst="rect">
          <a:avLst/>
        </a:prstGeom>
        <a:solidFill>
          <a:srgbClr val="E4C9AE">
            <a:alpha val="40784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82</xdr:row>
      <xdr:rowOff>142876</xdr:rowOff>
    </xdr:from>
    <xdr:to>
      <xdr:col>4</xdr:col>
      <xdr:colOff>349250</xdr:colOff>
      <xdr:row>84</xdr:row>
      <xdr:rowOff>15876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65969" y="11263314"/>
          <a:ext cx="2012156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Maintenance Shed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 Stockmaster" refreshedDate="44517.386029976849" createdVersion="7" refreshedVersion="7" minRefreshableVersion="3" recordCount="486" xr:uid="{ADF61AB4-C2AD-4A7B-BC73-023BB4B5A3DF}">
  <cacheSource type="worksheet">
    <worksheetSource ref="D1:T487" sheet="Qry_Rpt_Section_K"/>
  </cacheSource>
  <cacheFields count="17">
    <cacheField name="LOT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Gr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CR" numFmtId="0">
      <sharedItems containsBlank="1"/>
    </cacheField>
    <cacheField name="Int" numFmtId="0">
      <sharedItems containsBlank="1"/>
    </cacheField>
    <cacheField name="Pre" numFmtId="0">
      <sharedItems containsBlank="1"/>
    </cacheField>
    <cacheField name="Name" numFmtId="0">
      <sharedItems containsBlank="1" count="118">
        <m/>
        <s v="Coleman"/>
        <s v="Noble"/>
        <s v="Srikoulabouth"/>
        <s v="Xiong"/>
        <s v="Xamountry"/>
        <s v="Manivong"/>
        <s v="Lucey"/>
        <s v="Laird"/>
        <s v="Holler"/>
        <s v="Holler, Sr."/>
        <s v="Smith"/>
        <s v="Moore"/>
        <s v="Neelin"/>
        <s v="Kemmer"/>
        <s v="Williams"/>
        <s v="Huynh"/>
        <s v="Chen"/>
        <s v="Campbell"/>
        <s v="Freundlich"/>
        <s v="Clapp"/>
        <s v="Miller"/>
        <s v="Syrkin"/>
        <s v="Junge"/>
        <s v="Gerges"/>
        <s v="Morgan"/>
        <s v="Hanna"/>
        <s v="Frederes"/>
        <s v="Thompson"/>
        <s v="Ladier"/>
        <s v="Squires"/>
        <s v="Henderson"/>
        <s v="Huntoon"/>
        <s v="Knisley"/>
        <s v="Knisley, Sr."/>
        <s v="Rhoads"/>
        <s v="Ihnatiuk"/>
        <s v="Bixby"/>
        <s v="Fiordeliso"/>
        <s v="DeHollander"/>
        <s v="Thomas"/>
        <s v="Hine"/>
        <s v="Turay"/>
        <s v="Cohen"/>
        <s v="Ingram"/>
        <s v="Felton"/>
        <s v="Swisher"/>
        <s v="Greco"/>
        <s v="Southwell"/>
        <s v="Braitwaite-Philip"/>
        <s v="Hercules"/>
        <s v="Gifford"/>
        <s v="Symonds"/>
        <s v="Hayes"/>
        <s v="Stewart"/>
        <s v="Mass"/>
        <s v="Barron"/>
        <s v="Roth"/>
        <s v="Bezant"/>
        <s v="McLeod"/>
        <s v="Wong"/>
        <s v="Quinn"/>
        <s v="Guppy"/>
        <s v="Ludlow"/>
        <s v="Welk"/>
        <s v="Grimsley"/>
        <s v="Parker"/>
        <s v="Cintron"/>
        <s v="Luangsanith"/>
        <s v="Muneath"/>
        <s v="Mui"/>
        <s v="Wai"/>
        <s v="Phommala"/>
        <s v="Doran"/>
        <s v="St. James"/>
        <s v="Lambert"/>
        <s v="Kehoe"/>
        <s v="Hetrick"/>
        <s v="Morales"/>
        <s v="Semmler"/>
        <s v="Tiffany"/>
        <s v="Evans"/>
        <s v="LaRock"/>
        <s v="Syre"/>
        <s v="Schlede"/>
        <s v="Hildreth"/>
        <s v="Delgado"/>
        <s v="Morthorst, Sr."/>
        <s v="Morthorst"/>
        <s v="Hall"/>
        <s v="Bouphavong"/>
        <s v="Delaney"/>
        <s v="Sabourin"/>
        <s v="Pellicano"/>
        <s v="Butterazzi"/>
        <s v="Ketavongsa"/>
        <s v="Rajaphoumy"/>
        <s v="Malathong"/>
        <s v="McClarin"/>
        <s v="Pennington"/>
        <s v="Every"/>
        <s v="Thayer"/>
        <s v="Thayer, Jr."/>
        <s v="Seward"/>
        <s v="Herman"/>
        <s v="Ng"/>
        <s v="Holland"/>
        <s v="Philio"/>
        <s v="Kleemann"/>
        <s v="LaBombard"/>
        <s v="Phillips"/>
        <s v="Not Available"/>
        <s v="Page"/>
        <s v="Gleeson"/>
        <s v="Brown"/>
        <s v="Hammond"/>
        <s v="Whaley"/>
        <s v="Painting"/>
      </sharedItems>
    </cacheField>
    <cacheField name="First" numFmtId="0">
      <sharedItems containsBlank="1"/>
    </cacheField>
    <cacheField name="Birth" numFmtId="0">
      <sharedItems containsBlank="1"/>
    </cacheField>
    <cacheField name="Death" numFmtId="0">
      <sharedItems containsBlank="1"/>
    </cacheField>
    <cacheField name="Age" numFmtId="0">
      <sharedItems containsBlank="1"/>
    </cacheField>
    <cacheField name="Relation" numFmtId="0">
      <sharedItems containsBlank="1"/>
    </cacheField>
    <cacheField name="MaidenName" numFmtId="0">
      <sharedItems containsBlank="1"/>
    </cacheField>
    <cacheField name="Vet" numFmtId="0">
      <sharedItems containsBlank="1"/>
    </cacheField>
    <cacheField name="Details" numFmtId="0">
      <sharedItems containsBlank="1"/>
    </cacheField>
    <cacheField name="Verified" numFmtId="14">
      <sharedItems containsNonDate="0" containsDate="1" containsString="0" containsBlank="1" minDate="2014-07-18T00:00:00" maxDate="2021-08-15T00:00:00"/>
    </cacheField>
    <cacheField name="Monument" numFmtId="0">
      <sharedItems/>
    </cacheField>
    <cacheField name="M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">
  <r>
    <x v="0"/>
    <x v="0"/>
    <m/>
    <m/>
    <m/>
    <x v="0"/>
    <m/>
    <m/>
    <m/>
    <m/>
    <m/>
    <m/>
    <m/>
    <m/>
    <m/>
    <b v="0"/>
    <m/>
  </r>
  <r>
    <x v="0"/>
    <x v="1"/>
    <m/>
    <m/>
    <m/>
    <x v="0"/>
    <m/>
    <m/>
    <m/>
    <m/>
    <m/>
    <m/>
    <m/>
    <m/>
    <m/>
    <b v="0"/>
    <m/>
  </r>
  <r>
    <x v="0"/>
    <x v="2"/>
    <m/>
    <m/>
    <m/>
    <x v="0"/>
    <m/>
    <m/>
    <m/>
    <m/>
    <m/>
    <m/>
    <m/>
    <m/>
    <m/>
    <b v="0"/>
    <m/>
  </r>
  <r>
    <x v="0"/>
    <x v="3"/>
    <m/>
    <m/>
    <m/>
    <x v="0"/>
    <m/>
    <m/>
    <m/>
    <m/>
    <m/>
    <m/>
    <m/>
    <m/>
    <m/>
    <b v="0"/>
    <m/>
  </r>
  <r>
    <x v="0"/>
    <x v="4"/>
    <m/>
    <m/>
    <m/>
    <x v="0"/>
    <m/>
    <m/>
    <m/>
    <m/>
    <m/>
    <m/>
    <m/>
    <m/>
    <m/>
    <b v="0"/>
    <m/>
  </r>
  <r>
    <x v="0"/>
    <x v="5"/>
    <m/>
    <m/>
    <m/>
    <x v="0"/>
    <m/>
    <m/>
    <m/>
    <m/>
    <m/>
    <m/>
    <m/>
    <m/>
    <m/>
    <b v="0"/>
    <m/>
  </r>
  <r>
    <x v="0"/>
    <x v="6"/>
    <s v="C"/>
    <s v="X"/>
    <m/>
    <x v="1"/>
    <s v="Lisa"/>
    <m/>
    <s v="9/27/2017"/>
    <s v="48"/>
    <m/>
    <m/>
    <m/>
    <m/>
    <m/>
    <b v="0"/>
    <m/>
  </r>
  <r>
    <x v="0"/>
    <x v="7"/>
    <m/>
    <s v="X"/>
    <m/>
    <x v="2"/>
    <s v="Steven"/>
    <s v="3/6/1968"/>
    <s v="4/21/2016"/>
    <s v="41"/>
    <s v="son of Lee and Greta Noble"/>
    <m/>
    <m/>
    <m/>
    <d v="2016-09-30T00:00:00"/>
    <b v="1"/>
    <s v="X"/>
  </r>
  <r>
    <x v="0"/>
    <x v="8"/>
    <m/>
    <m/>
    <s v="P"/>
    <x v="2"/>
    <s v="Donald"/>
    <m/>
    <m/>
    <m/>
    <m/>
    <m/>
    <m/>
    <m/>
    <m/>
    <b v="0"/>
    <m/>
  </r>
  <r>
    <x v="0"/>
    <x v="9"/>
    <m/>
    <m/>
    <s v="P"/>
    <x v="2"/>
    <s v="Greta"/>
    <m/>
    <m/>
    <m/>
    <m/>
    <m/>
    <m/>
    <m/>
    <m/>
    <b v="0"/>
    <m/>
  </r>
  <r>
    <x v="0"/>
    <x v="10"/>
    <m/>
    <m/>
    <m/>
    <x v="0"/>
    <m/>
    <m/>
    <m/>
    <m/>
    <m/>
    <m/>
    <m/>
    <m/>
    <m/>
    <b v="0"/>
    <m/>
  </r>
  <r>
    <x v="0"/>
    <x v="11"/>
    <m/>
    <m/>
    <m/>
    <x v="0"/>
    <m/>
    <m/>
    <m/>
    <m/>
    <m/>
    <m/>
    <m/>
    <m/>
    <m/>
    <b v="0"/>
    <m/>
  </r>
  <r>
    <x v="0"/>
    <x v="12"/>
    <s v="C"/>
    <m/>
    <s v="P"/>
    <x v="3"/>
    <s v="Manivorn"/>
    <m/>
    <m/>
    <m/>
    <s v="wf of Long Xiong"/>
    <m/>
    <m/>
    <m/>
    <m/>
    <b v="0"/>
    <m/>
  </r>
  <r>
    <x v="0"/>
    <x v="12"/>
    <s v="C"/>
    <m/>
    <s v="P"/>
    <x v="4"/>
    <s v="Long"/>
    <m/>
    <m/>
    <m/>
    <m/>
    <m/>
    <m/>
    <s v="Friend of Manivorn"/>
    <m/>
    <b v="0"/>
    <m/>
  </r>
  <r>
    <x v="0"/>
    <x v="13"/>
    <s v="C"/>
    <s v="X"/>
    <m/>
    <x v="3"/>
    <s v="Khamkhien"/>
    <s v="1/5/1942"/>
    <s v="11/28/2003"/>
    <s v="61"/>
    <m/>
    <m/>
    <m/>
    <s v="Friend of Manivorn-waiting"/>
    <m/>
    <b v="1"/>
    <s v="X"/>
  </r>
  <r>
    <x v="0"/>
    <x v="14"/>
    <s v="C"/>
    <s v="X"/>
    <m/>
    <x v="5"/>
    <s v="Richard"/>
    <s v="9/30/1987"/>
    <s v="1/4/2013"/>
    <s v="25"/>
    <m/>
    <m/>
    <m/>
    <m/>
    <d v="2014-07-18T00:00:00"/>
    <b v="1"/>
    <s v="X"/>
  </r>
  <r>
    <x v="0"/>
    <x v="15"/>
    <s v="C"/>
    <s v="X"/>
    <m/>
    <x v="6"/>
    <s v="Khamphoui"/>
    <s v="9/12/1936"/>
    <s v="5/24/2013"/>
    <s v="76"/>
    <s v="Hus of Vang"/>
    <m/>
    <m/>
    <m/>
    <d v="2014-07-18T00:00:00"/>
    <b v="1"/>
    <s v="X"/>
  </r>
  <r>
    <x v="0"/>
    <x v="15"/>
    <s v="C"/>
    <s v="X"/>
    <m/>
    <x v="6"/>
    <s v="Vang"/>
    <s v="9/7/1940"/>
    <s v="4/27/2009"/>
    <s v="68"/>
    <s v="wf of Khamphoui"/>
    <m/>
    <m/>
    <m/>
    <d v="2014-07-18T00:00:00"/>
    <b v="1"/>
    <s v="X"/>
  </r>
  <r>
    <x v="0"/>
    <x v="16"/>
    <m/>
    <m/>
    <m/>
    <x v="0"/>
    <m/>
    <m/>
    <m/>
    <m/>
    <m/>
    <m/>
    <m/>
    <m/>
    <m/>
    <b v="0"/>
    <m/>
  </r>
  <r>
    <x v="0"/>
    <x v="17"/>
    <m/>
    <m/>
    <m/>
    <x v="0"/>
    <m/>
    <m/>
    <m/>
    <m/>
    <m/>
    <m/>
    <m/>
    <m/>
    <m/>
    <b v="0"/>
    <m/>
  </r>
  <r>
    <x v="0"/>
    <x v="18"/>
    <m/>
    <m/>
    <m/>
    <x v="0"/>
    <m/>
    <m/>
    <m/>
    <m/>
    <m/>
    <m/>
    <m/>
    <m/>
    <m/>
    <b v="0"/>
    <m/>
  </r>
  <r>
    <x v="0"/>
    <x v="19"/>
    <m/>
    <m/>
    <m/>
    <x v="0"/>
    <m/>
    <m/>
    <m/>
    <m/>
    <m/>
    <m/>
    <m/>
    <m/>
    <m/>
    <b v="0"/>
    <m/>
  </r>
  <r>
    <x v="1"/>
    <x v="0"/>
    <m/>
    <m/>
    <m/>
    <x v="0"/>
    <m/>
    <m/>
    <m/>
    <m/>
    <m/>
    <m/>
    <m/>
    <m/>
    <m/>
    <b v="0"/>
    <m/>
  </r>
  <r>
    <x v="1"/>
    <x v="1"/>
    <m/>
    <m/>
    <m/>
    <x v="0"/>
    <m/>
    <m/>
    <m/>
    <m/>
    <m/>
    <m/>
    <m/>
    <m/>
    <m/>
    <b v="0"/>
    <m/>
  </r>
  <r>
    <x v="1"/>
    <x v="2"/>
    <m/>
    <m/>
    <m/>
    <x v="0"/>
    <m/>
    <m/>
    <m/>
    <m/>
    <m/>
    <m/>
    <m/>
    <m/>
    <m/>
    <b v="0"/>
    <m/>
  </r>
  <r>
    <x v="1"/>
    <x v="3"/>
    <m/>
    <m/>
    <m/>
    <x v="0"/>
    <m/>
    <m/>
    <m/>
    <m/>
    <m/>
    <m/>
    <m/>
    <m/>
    <m/>
    <b v="0"/>
    <m/>
  </r>
  <r>
    <x v="1"/>
    <x v="4"/>
    <m/>
    <m/>
    <m/>
    <x v="0"/>
    <m/>
    <m/>
    <m/>
    <m/>
    <m/>
    <m/>
    <m/>
    <m/>
    <m/>
    <b v="0"/>
    <m/>
  </r>
  <r>
    <x v="1"/>
    <x v="5"/>
    <m/>
    <m/>
    <m/>
    <x v="0"/>
    <m/>
    <m/>
    <m/>
    <m/>
    <m/>
    <m/>
    <m/>
    <m/>
    <m/>
    <b v="0"/>
    <m/>
  </r>
  <r>
    <x v="1"/>
    <x v="6"/>
    <m/>
    <m/>
    <m/>
    <x v="0"/>
    <m/>
    <m/>
    <m/>
    <m/>
    <m/>
    <m/>
    <m/>
    <m/>
    <m/>
    <b v="0"/>
    <m/>
  </r>
  <r>
    <x v="1"/>
    <x v="7"/>
    <m/>
    <m/>
    <m/>
    <x v="0"/>
    <m/>
    <m/>
    <m/>
    <m/>
    <m/>
    <m/>
    <m/>
    <m/>
    <m/>
    <b v="0"/>
    <m/>
  </r>
  <r>
    <x v="1"/>
    <x v="8"/>
    <m/>
    <m/>
    <m/>
    <x v="0"/>
    <m/>
    <m/>
    <m/>
    <m/>
    <m/>
    <m/>
    <m/>
    <m/>
    <m/>
    <b v="0"/>
    <m/>
  </r>
  <r>
    <x v="1"/>
    <x v="9"/>
    <m/>
    <m/>
    <m/>
    <x v="0"/>
    <m/>
    <m/>
    <m/>
    <m/>
    <m/>
    <m/>
    <m/>
    <m/>
    <m/>
    <b v="0"/>
    <m/>
  </r>
  <r>
    <x v="1"/>
    <x v="10"/>
    <m/>
    <m/>
    <m/>
    <x v="0"/>
    <m/>
    <m/>
    <m/>
    <m/>
    <m/>
    <m/>
    <m/>
    <m/>
    <m/>
    <b v="0"/>
    <m/>
  </r>
  <r>
    <x v="1"/>
    <x v="11"/>
    <m/>
    <m/>
    <m/>
    <x v="0"/>
    <m/>
    <m/>
    <m/>
    <m/>
    <m/>
    <m/>
    <m/>
    <m/>
    <m/>
    <b v="0"/>
    <m/>
  </r>
  <r>
    <x v="1"/>
    <x v="12"/>
    <m/>
    <m/>
    <m/>
    <x v="0"/>
    <m/>
    <m/>
    <m/>
    <m/>
    <m/>
    <m/>
    <m/>
    <m/>
    <m/>
    <b v="0"/>
    <m/>
  </r>
  <r>
    <x v="1"/>
    <x v="13"/>
    <m/>
    <m/>
    <m/>
    <x v="0"/>
    <m/>
    <m/>
    <m/>
    <m/>
    <m/>
    <m/>
    <m/>
    <m/>
    <m/>
    <b v="0"/>
    <m/>
  </r>
  <r>
    <x v="1"/>
    <x v="14"/>
    <m/>
    <m/>
    <m/>
    <x v="0"/>
    <m/>
    <m/>
    <m/>
    <m/>
    <m/>
    <m/>
    <m/>
    <m/>
    <m/>
    <b v="0"/>
    <m/>
  </r>
  <r>
    <x v="1"/>
    <x v="15"/>
    <m/>
    <m/>
    <m/>
    <x v="0"/>
    <m/>
    <m/>
    <m/>
    <m/>
    <m/>
    <m/>
    <m/>
    <m/>
    <m/>
    <b v="0"/>
    <m/>
  </r>
  <r>
    <x v="1"/>
    <x v="16"/>
    <m/>
    <m/>
    <m/>
    <x v="0"/>
    <m/>
    <m/>
    <m/>
    <m/>
    <m/>
    <m/>
    <m/>
    <m/>
    <m/>
    <b v="0"/>
    <m/>
  </r>
  <r>
    <x v="1"/>
    <x v="17"/>
    <m/>
    <m/>
    <m/>
    <x v="0"/>
    <m/>
    <m/>
    <m/>
    <m/>
    <m/>
    <m/>
    <m/>
    <m/>
    <m/>
    <b v="0"/>
    <m/>
  </r>
  <r>
    <x v="1"/>
    <x v="18"/>
    <m/>
    <m/>
    <m/>
    <x v="0"/>
    <m/>
    <m/>
    <m/>
    <m/>
    <m/>
    <m/>
    <m/>
    <m/>
    <m/>
    <b v="0"/>
    <m/>
  </r>
  <r>
    <x v="1"/>
    <x v="19"/>
    <m/>
    <m/>
    <m/>
    <x v="0"/>
    <m/>
    <m/>
    <m/>
    <m/>
    <m/>
    <m/>
    <m/>
    <m/>
    <m/>
    <b v="0"/>
    <m/>
  </r>
  <r>
    <x v="2"/>
    <x v="0"/>
    <m/>
    <m/>
    <m/>
    <x v="0"/>
    <m/>
    <m/>
    <m/>
    <m/>
    <m/>
    <m/>
    <m/>
    <m/>
    <m/>
    <b v="0"/>
    <m/>
  </r>
  <r>
    <x v="2"/>
    <x v="1"/>
    <m/>
    <m/>
    <m/>
    <x v="0"/>
    <m/>
    <m/>
    <m/>
    <m/>
    <m/>
    <m/>
    <m/>
    <m/>
    <m/>
    <b v="0"/>
    <m/>
  </r>
  <r>
    <x v="2"/>
    <x v="2"/>
    <m/>
    <m/>
    <m/>
    <x v="0"/>
    <m/>
    <m/>
    <m/>
    <m/>
    <m/>
    <m/>
    <m/>
    <m/>
    <m/>
    <b v="0"/>
    <m/>
  </r>
  <r>
    <x v="2"/>
    <x v="3"/>
    <m/>
    <m/>
    <m/>
    <x v="0"/>
    <m/>
    <m/>
    <m/>
    <m/>
    <m/>
    <m/>
    <m/>
    <m/>
    <m/>
    <b v="0"/>
    <m/>
  </r>
  <r>
    <x v="2"/>
    <x v="4"/>
    <m/>
    <m/>
    <m/>
    <x v="0"/>
    <m/>
    <m/>
    <m/>
    <m/>
    <m/>
    <m/>
    <m/>
    <m/>
    <m/>
    <b v="0"/>
    <m/>
  </r>
  <r>
    <x v="2"/>
    <x v="5"/>
    <m/>
    <m/>
    <m/>
    <x v="0"/>
    <m/>
    <m/>
    <m/>
    <m/>
    <m/>
    <m/>
    <m/>
    <m/>
    <m/>
    <b v="0"/>
    <m/>
  </r>
  <r>
    <x v="2"/>
    <x v="6"/>
    <m/>
    <m/>
    <m/>
    <x v="0"/>
    <m/>
    <m/>
    <m/>
    <m/>
    <m/>
    <m/>
    <m/>
    <m/>
    <m/>
    <b v="0"/>
    <m/>
  </r>
  <r>
    <x v="2"/>
    <x v="7"/>
    <m/>
    <m/>
    <m/>
    <x v="0"/>
    <m/>
    <m/>
    <m/>
    <m/>
    <m/>
    <m/>
    <m/>
    <m/>
    <m/>
    <b v="0"/>
    <m/>
  </r>
  <r>
    <x v="2"/>
    <x v="8"/>
    <m/>
    <m/>
    <m/>
    <x v="0"/>
    <m/>
    <m/>
    <m/>
    <m/>
    <m/>
    <m/>
    <m/>
    <m/>
    <m/>
    <b v="0"/>
    <m/>
  </r>
  <r>
    <x v="2"/>
    <x v="9"/>
    <m/>
    <m/>
    <m/>
    <x v="0"/>
    <m/>
    <m/>
    <m/>
    <m/>
    <m/>
    <m/>
    <m/>
    <m/>
    <m/>
    <b v="0"/>
    <m/>
  </r>
  <r>
    <x v="2"/>
    <x v="10"/>
    <m/>
    <m/>
    <m/>
    <x v="0"/>
    <m/>
    <m/>
    <m/>
    <m/>
    <m/>
    <m/>
    <m/>
    <m/>
    <m/>
    <b v="0"/>
    <m/>
  </r>
  <r>
    <x v="2"/>
    <x v="11"/>
    <m/>
    <m/>
    <m/>
    <x v="0"/>
    <m/>
    <m/>
    <m/>
    <m/>
    <m/>
    <m/>
    <m/>
    <m/>
    <m/>
    <b v="0"/>
    <m/>
  </r>
  <r>
    <x v="2"/>
    <x v="12"/>
    <m/>
    <m/>
    <m/>
    <x v="0"/>
    <m/>
    <m/>
    <m/>
    <m/>
    <m/>
    <m/>
    <m/>
    <m/>
    <m/>
    <b v="0"/>
    <m/>
  </r>
  <r>
    <x v="2"/>
    <x v="13"/>
    <m/>
    <m/>
    <m/>
    <x v="0"/>
    <m/>
    <m/>
    <m/>
    <m/>
    <m/>
    <m/>
    <m/>
    <m/>
    <m/>
    <b v="0"/>
    <m/>
  </r>
  <r>
    <x v="2"/>
    <x v="14"/>
    <m/>
    <m/>
    <m/>
    <x v="0"/>
    <m/>
    <m/>
    <m/>
    <m/>
    <m/>
    <m/>
    <m/>
    <m/>
    <m/>
    <b v="0"/>
    <m/>
  </r>
  <r>
    <x v="2"/>
    <x v="15"/>
    <m/>
    <m/>
    <m/>
    <x v="0"/>
    <m/>
    <m/>
    <m/>
    <m/>
    <m/>
    <m/>
    <m/>
    <m/>
    <m/>
    <b v="0"/>
    <m/>
  </r>
  <r>
    <x v="2"/>
    <x v="16"/>
    <m/>
    <m/>
    <m/>
    <x v="0"/>
    <m/>
    <m/>
    <m/>
    <m/>
    <m/>
    <m/>
    <m/>
    <m/>
    <m/>
    <b v="0"/>
    <m/>
  </r>
  <r>
    <x v="2"/>
    <x v="17"/>
    <m/>
    <m/>
    <m/>
    <x v="0"/>
    <m/>
    <m/>
    <m/>
    <m/>
    <m/>
    <m/>
    <m/>
    <m/>
    <m/>
    <b v="0"/>
    <m/>
  </r>
  <r>
    <x v="2"/>
    <x v="18"/>
    <s v="C"/>
    <m/>
    <s v="P"/>
    <x v="7"/>
    <s v="Robert"/>
    <s v="5/22/1943"/>
    <m/>
    <m/>
    <m/>
    <m/>
    <m/>
    <s v="See Notes for Authorization"/>
    <d v="2014-10-14T00:00:00"/>
    <b v="1"/>
    <s v="X"/>
  </r>
  <r>
    <x v="3"/>
    <x v="0"/>
    <m/>
    <s v="X"/>
    <m/>
    <x v="8"/>
    <s v="Zodwa"/>
    <s v="12/22/1941"/>
    <s v="8/24/2014"/>
    <s v="72"/>
    <s v="wf of Robert C."/>
    <s v="Zimba"/>
    <m/>
    <s v="Burial Prmt shows 1941 mnt show 1944"/>
    <m/>
    <b v="1"/>
    <s v="X"/>
  </r>
  <r>
    <x v="3"/>
    <x v="1"/>
    <m/>
    <m/>
    <s v="P"/>
    <x v="8"/>
    <s v="Robert"/>
    <s v="6/14/1948"/>
    <m/>
    <m/>
    <m/>
    <m/>
    <m/>
    <m/>
    <m/>
    <b v="1"/>
    <s v="X"/>
  </r>
  <r>
    <x v="3"/>
    <x v="2"/>
    <m/>
    <m/>
    <m/>
    <x v="0"/>
    <m/>
    <m/>
    <m/>
    <m/>
    <m/>
    <m/>
    <m/>
    <m/>
    <m/>
    <b v="0"/>
    <m/>
  </r>
  <r>
    <x v="3"/>
    <x v="3"/>
    <m/>
    <m/>
    <m/>
    <x v="0"/>
    <m/>
    <m/>
    <m/>
    <m/>
    <m/>
    <m/>
    <m/>
    <m/>
    <m/>
    <b v="0"/>
    <m/>
  </r>
  <r>
    <x v="3"/>
    <x v="4"/>
    <m/>
    <m/>
    <m/>
    <x v="0"/>
    <m/>
    <m/>
    <m/>
    <m/>
    <m/>
    <m/>
    <m/>
    <m/>
    <m/>
    <b v="0"/>
    <m/>
  </r>
  <r>
    <x v="3"/>
    <x v="5"/>
    <m/>
    <m/>
    <m/>
    <x v="0"/>
    <m/>
    <m/>
    <m/>
    <m/>
    <m/>
    <m/>
    <m/>
    <m/>
    <m/>
    <b v="0"/>
    <m/>
  </r>
  <r>
    <x v="3"/>
    <x v="6"/>
    <m/>
    <m/>
    <m/>
    <x v="0"/>
    <m/>
    <m/>
    <m/>
    <m/>
    <m/>
    <m/>
    <m/>
    <m/>
    <m/>
    <b v="0"/>
    <m/>
  </r>
  <r>
    <x v="3"/>
    <x v="7"/>
    <m/>
    <m/>
    <m/>
    <x v="0"/>
    <m/>
    <m/>
    <m/>
    <m/>
    <m/>
    <m/>
    <m/>
    <m/>
    <m/>
    <b v="0"/>
    <m/>
  </r>
  <r>
    <x v="3"/>
    <x v="8"/>
    <m/>
    <m/>
    <m/>
    <x v="0"/>
    <m/>
    <m/>
    <m/>
    <m/>
    <m/>
    <m/>
    <m/>
    <m/>
    <m/>
    <b v="0"/>
    <m/>
  </r>
  <r>
    <x v="3"/>
    <x v="9"/>
    <m/>
    <m/>
    <m/>
    <x v="0"/>
    <m/>
    <m/>
    <m/>
    <m/>
    <m/>
    <m/>
    <m/>
    <m/>
    <m/>
    <b v="0"/>
    <m/>
  </r>
  <r>
    <x v="3"/>
    <x v="10"/>
    <m/>
    <m/>
    <m/>
    <x v="0"/>
    <m/>
    <m/>
    <m/>
    <m/>
    <m/>
    <m/>
    <m/>
    <m/>
    <m/>
    <b v="0"/>
    <m/>
  </r>
  <r>
    <x v="3"/>
    <x v="11"/>
    <m/>
    <m/>
    <m/>
    <x v="0"/>
    <m/>
    <m/>
    <m/>
    <m/>
    <m/>
    <m/>
    <m/>
    <m/>
    <m/>
    <b v="0"/>
    <m/>
  </r>
  <r>
    <x v="3"/>
    <x v="12"/>
    <m/>
    <m/>
    <m/>
    <x v="0"/>
    <m/>
    <m/>
    <m/>
    <m/>
    <m/>
    <m/>
    <m/>
    <m/>
    <m/>
    <b v="0"/>
    <m/>
  </r>
  <r>
    <x v="3"/>
    <x v="13"/>
    <m/>
    <m/>
    <m/>
    <x v="0"/>
    <m/>
    <m/>
    <m/>
    <m/>
    <m/>
    <m/>
    <m/>
    <m/>
    <m/>
    <b v="0"/>
    <m/>
  </r>
  <r>
    <x v="3"/>
    <x v="14"/>
    <m/>
    <m/>
    <m/>
    <x v="0"/>
    <m/>
    <m/>
    <m/>
    <m/>
    <m/>
    <m/>
    <m/>
    <m/>
    <m/>
    <b v="0"/>
    <m/>
  </r>
  <r>
    <x v="3"/>
    <x v="15"/>
    <m/>
    <m/>
    <m/>
    <x v="0"/>
    <m/>
    <m/>
    <m/>
    <m/>
    <m/>
    <m/>
    <m/>
    <m/>
    <m/>
    <b v="0"/>
    <m/>
  </r>
  <r>
    <x v="3"/>
    <x v="16"/>
    <m/>
    <m/>
    <m/>
    <x v="0"/>
    <m/>
    <m/>
    <m/>
    <m/>
    <m/>
    <m/>
    <m/>
    <m/>
    <m/>
    <b v="0"/>
    <m/>
  </r>
  <r>
    <x v="3"/>
    <x v="17"/>
    <m/>
    <m/>
    <m/>
    <x v="0"/>
    <m/>
    <m/>
    <m/>
    <m/>
    <m/>
    <m/>
    <m/>
    <m/>
    <m/>
    <b v="0"/>
    <m/>
  </r>
  <r>
    <x v="4"/>
    <x v="0"/>
    <s v="C"/>
    <m/>
    <s v="P"/>
    <x v="9"/>
    <s v="Grace"/>
    <s v="6/20/1936"/>
    <m/>
    <m/>
    <s v="wf of Gary"/>
    <m/>
    <m/>
    <m/>
    <d v="2020-10-24T00:00:00"/>
    <b v="1"/>
    <s v="X"/>
  </r>
  <r>
    <x v="4"/>
    <x v="0"/>
    <s v="C"/>
    <m/>
    <s v="P"/>
    <x v="10"/>
    <s v="Gary"/>
    <s v="4/13/1942"/>
    <m/>
    <m/>
    <s v="hus of Grace"/>
    <m/>
    <m/>
    <m/>
    <d v="2020-10-24T00:00:00"/>
    <b v="1"/>
    <s v="X"/>
  </r>
  <r>
    <x v="4"/>
    <x v="1"/>
    <m/>
    <m/>
    <m/>
    <x v="0"/>
    <m/>
    <m/>
    <m/>
    <m/>
    <m/>
    <m/>
    <m/>
    <m/>
    <m/>
    <b v="0"/>
    <m/>
  </r>
  <r>
    <x v="4"/>
    <x v="2"/>
    <m/>
    <m/>
    <m/>
    <x v="0"/>
    <m/>
    <m/>
    <m/>
    <m/>
    <m/>
    <m/>
    <m/>
    <m/>
    <m/>
    <b v="0"/>
    <m/>
  </r>
  <r>
    <x v="4"/>
    <x v="3"/>
    <m/>
    <m/>
    <m/>
    <x v="0"/>
    <m/>
    <m/>
    <m/>
    <m/>
    <m/>
    <m/>
    <m/>
    <m/>
    <m/>
    <b v="0"/>
    <m/>
  </r>
  <r>
    <x v="4"/>
    <x v="4"/>
    <m/>
    <m/>
    <m/>
    <x v="0"/>
    <m/>
    <m/>
    <m/>
    <m/>
    <m/>
    <m/>
    <m/>
    <m/>
    <m/>
    <b v="0"/>
    <m/>
  </r>
  <r>
    <x v="4"/>
    <x v="5"/>
    <m/>
    <m/>
    <m/>
    <x v="0"/>
    <m/>
    <m/>
    <m/>
    <m/>
    <m/>
    <m/>
    <m/>
    <m/>
    <m/>
    <b v="0"/>
    <m/>
  </r>
  <r>
    <x v="4"/>
    <x v="6"/>
    <m/>
    <m/>
    <m/>
    <x v="0"/>
    <m/>
    <m/>
    <m/>
    <m/>
    <m/>
    <m/>
    <m/>
    <m/>
    <m/>
    <b v="0"/>
    <m/>
  </r>
  <r>
    <x v="4"/>
    <x v="7"/>
    <s v="C"/>
    <m/>
    <s v="P"/>
    <x v="11"/>
    <s v="Laird"/>
    <m/>
    <m/>
    <m/>
    <m/>
    <m/>
    <m/>
    <m/>
    <m/>
    <b v="0"/>
    <m/>
  </r>
  <r>
    <x v="4"/>
    <x v="8"/>
    <m/>
    <m/>
    <m/>
    <x v="0"/>
    <m/>
    <m/>
    <m/>
    <m/>
    <m/>
    <m/>
    <m/>
    <m/>
    <m/>
    <b v="0"/>
    <m/>
  </r>
  <r>
    <x v="4"/>
    <x v="9"/>
    <m/>
    <m/>
    <m/>
    <x v="0"/>
    <m/>
    <m/>
    <m/>
    <m/>
    <m/>
    <m/>
    <m/>
    <m/>
    <m/>
    <b v="0"/>
    <m/>
  </r>
  <r>
    <x v="4"/>
    <x v="10"/>
    <m/>
    <m/>
    <m/>
    <x v="0"/>
    <m/>
    <m/>
    <m/>
    <m/>
    <m/>
    <m/>
    <m/>
    <m/>
    <m/>
    <b v="0"/>
    <m/>
  </r>
  <r>
    <x v="4"/>
    <x v="11"/>
    <m/>
    <m/>
    <m/>
    <x v="0"/>
    <m/>
    <m/>
    <m/>
    <m/>
    <m/>
    <m/>
    <m/>
    <m/>
    <m/>
    <b v="0"/>
    <m/>
  </r>
  <r>
    <x v="4"/>
    <x v="12"/>
    <m/>
    <m/>
    <m/>
    <x v="0"/>
    <m/>
    <m/>
    <m/>
    <m/>
    <m/>
    <m/>
    <m/>
    <m/>
    <m/>
    <b v="0"/>
    <m/>
  </r>
  <r>
    <x v="4"/>
    <x v="13"/>
    <m/>
    <m/>
    <m/>
    <x v="0"/>
    <m/>
    <m/>
    <m/>
    <m/>
    <m/>
    <m/>
    <m/>
    <m/>
    <m/>
    <b v="0"/>
    <m/>
  </r>
  <r>
    <x v="4"/>
    <x v="14"/>
    <m/>
    <m/>
    <m/>
    <x v="0"/>
    <m/>
    <m/>
    <m/>
    <m/>
    <m/>
    <m/>
    <m/>
    <m/>
    <m/>
    <b v="0"/>
    <m/>
  </r>
  <r>
    <x v="4"/>
    <x v="15"/>
    <s v="C"/>
    <m/>
    <s v="P"/>
    <x v="12"/>
    <s v="Brenda"/>
    <m/>
    <m/>
    <m/>
    <s v="wf of George Jr."/>
    <m/>
    <m/>
    <m/>
    <m/>
    <b v="0"/>
    <m/>
  </r>
  <r>
    <x v="4"/>
    <x v="15"/>
    <s v="C"/>
    <m/>
    <s v="P"/>
    <x v="12"/>
    <s v="George"/>
    <m/>
    <m/>
    <m/>
    <s v="son of George Sr."/>
    <m/>
    <m/>
    <m/>
    <m/>
    <b v="0"/>
    <m/>
  </r>
  <r>
    <x v="4"/>
    <x v="16"/>
    <s v="C"/>
    <s v="X"/>
    <m/>
    <x v="12"/>
    <s v="George"/>
    <s v="8/3/1931"/>
    <s v="4/30/2018"/>
    <s v="86"/>
    <s v="father of George Jr., Jack"/>
    <m/>
    <s v="Army"/>
    <m/>
    <d v="2020-11-11T00:00:00"/>
    <b v="1"/>
    <s v="X"/>
  </r>
  <r>
    <x v="4"/>
    <x v="16"/>
    <s v="C"/>
    <s v="X"/>
    <m/>
    <x v="12"/>
    <s v="Janet"/>
    <s v="1/18/1937"/>
    <s v="7/26/2020"/>
    <s v="83"/>
    <s v="wf of George Sr., mo of George Jr. &amp; Jack"/>
    <s v="Goodberlet"/>
    <m/>
    <m/>
    <d v="2020-11-11T00:00:00"/>
    <b v="1"/>
    <s v="X"/>
  </r>
  <r>
    <x v="4"/>
    <x v="17"/>
    <s v="C"/>
    <m/>
    <s v="P"/>
    <x v="12"/>
    <s v="Jack"/>
    <m/>
    <m/>
    <m/>
    <s v="son of George Sr."/>
    <m/>
    <m/>
    <m/>
    <m/>
    <b v="0"/>
    <m/>
  </r>
  <r>
    <x v="4"/>
    <x v="17"/>
    <s v="C"/>
    <m/>
    <s v="P"/>
    <x v="12"/>
    <s v="Kathy"/>
    <m/>
    <m/>
    <m/>
    <s v="wf of Jack"/>
    <m/>
    <m/>
    <m/>
    <m/>
    <b v="0"/>
    <m/>
  </r>
  <r>
    <x v="5"/>
    <x v="0"/>
    <m/>
    <m/>
    <m/>
    <x v="0"/>
    <m/>
    <m/>
    <m/>
    <m/>
    <m/>
    <m/>
    <m/>
    <m/>
    <m/>
    <b v="0"/>
    <m/>
  </r>
  <r>
    <x v="5"/>
    <x v="1"/>
    <m/>
    <m/>
    <m/>
    <x v="0"/>
    <m/>
    <m/>
    <m/>
    <m/>
    <m/>
    <m/>
    <m/>
    <m/>
    <m/>
    <b v="0"/>
    <m/>
  </r>
  <r>
    <x v="5"/>
    <x v="2"/>
    <m/>
    <m/>
    <m/>
    <x v="0"/>
    <m/>
    <m/>
    <m/>
    <m/>
    <m/>
    <m/>
    <m/>
    <m/>
    <m/>
    <b v="0"/>
    <m/>
  </r>
  <r>
    <x v="5"/>
    <x v="3"/>
    <m/>
    <m/>
    <m/>
    <x v="0"/>
    <m/>
    <m/>
    <m/>
    <m/>
    <m/>
    <m/>
    <m/>
    <m/>
    <m/>
    <b v="0"/>
    <m/>
  </r>
  <r>
    <x v="5"/>
    <x v="4"/>
    <m/>
    <m/>
    <m/>
    <x v="0"/>
    <m/>
    <m/>
    <m/>
    <m/>
    <m/>
    <m/>
    <m/>
    <m/>
    <m/>
    <b v="0"/>
    <m/>
  </r>
  <r>
    <x v="5"/>
    <x v="5"/>
    <m/>
    <m/>
    <m/>
    <x v="0"/>
    <m/>
    <m/>
    <m/>
    <m/>
    <m/>
    <m/>
    <m/>
    <m/>
    <m/>
    <b v="0"/>
    <m/>
  </r>
  <r>
    <x v="5"/>
    <x v="6"/>
    <m/>
    <m/>
    <m/>
    <x v="0"/>
    <m/>
    <m/>
    <m/>
    <m/>
    <m/>
    <m/>
    <m/>
    <m/>
    <m/>
    <b v="0"/>
    <m/>
  </r>
  <r>
    <x v="5"/>
    <x v="7"/>
    <m/>
    <m/>
    <m/>
    <x v="0"/>
    <m/>
    <m/>
    <m/>
    <m/>
    <m/>
    <m/>
    <m/>
    <m/>
    <m/>
    <b v="0"/>
    <m/>
  </r>
  <r>
    <x v="5"/>
    <x v="8"/>
    <m/>
    <m/>
    <m/>
    <x v="0"/>
    <m/>
    <m/>
    <m/>
    <m/>
    <m/>
    <m/>
    <m/>
    <m/>
    <m/>
    <b v="0"/>
    <m/>
  </r>
  <r>
    <x v="5"/>
    <x v="9"/>
    <m/>
    <m/>
    <m/>
    <x v="0"/>
    <m/>
    <m/>
    <m/>
    <m/>
    <m/>
    <m/>
    <m/>
    <m/>
    <m/>
    <b v="0"/>
    <m/>
  </r>
  <r>
    <x v="5"/>
    <x v="10"/>
    <m/>
    <m/>
    <m/>
    <x v="0"/>
    <m/>
    <m/>
    <m/>
    <m/>
    <m/>
    <m/>
    <m/>
    <m/>
    <m/>
    <b v="0"/>
    <m/>
  </r>
  <r>
    <x v="5"/>
    <x v="11"/>
    <m/>
    <m/>
    <m/>
    <x v="0"/>
    <m/>
    <m/>
    <m/>
    <m/>
    <m/>
    <m/>
    <m/>
    <m/>
    <m/>
    <b v="0"/>
    <m/>
  </r>
  <r>
    <x v="5"/>
    <x v="12"/>
    <m/>
    <m/>
    <m/>
    <x v="0"/>
    <m/>
    <m/>
    <m/>
    <m/>
    <m/>
    <m/>
    <m/>
    <m/>
    <m/>
    <b v="0"/>
    <m/>
  </r>
  <r>
    <x v="5"/>
    <x v="13"/>
    <m/>
    <m/>
    <m/>
    <x v="0"/>
    <m/>
    <m/>
    <m/>
    <m/>
    <m/>
    <m/>
    <m/>
    <m/>
    <m/>
    <b v="0"/>
    <m/>
  </r>
  <r>
    <x v="5"/>
    <x v="14"/>
    <m/>
    <m/>
    <m/>
    <x v="0"/>
    <m/>
    <m/>
    <m/>
    <m/>
    <m/>
    <m/>
    <m/>
    <m/>
    <m/>
    <b v="0"/>
    <m/>
  </r>
  <r>
    <x v="5"/>
    <x v="15"/>
    <m/>
    <m/>
    <m/>
    <x v="0"/>
    <m/>
    <m/>
    <m/>
    <m/>
    <m/>
    <m/>
    <m/>
    <m/>
    <m/>
    <b v="0"/>
    <m/>
  </r>
  <r>
    <x v="5"/>
    <x v="16"/>
    <m/>
    <m/>
    <m/>
    <x v="0"/>
    <m/>
    <m/>
    <m/>
    <m/>
    <m/>
    <m/>
    <m/>
    <m/>
    <m/>
    <b v="0"/>
    <m/>
  </r>
  <r>
    <x v="5"/>
    <x v="17"/>
    <m/>
    <s v="X"/>
    <m/>
    <x v="13"/>
    <s v="Ruth"/>
    <m/>
    <s v="5/31/2021"/>
    <s v="90"/>
    <s v="mother of Patricia"/>
    <s v="Wells"/>
    <m/>
    <m/>
    <m/>
    <b v="0"/>
    <m/>
  </r>
  <r>
    <x v="6"/>
    <x v="0"/>
    <m/>
    <m/>
    <m/>
    <x v="0"/>
    <m/>
    <m/>
    <m/>
    <m/>
    <m/>
    <m/>
    <m/>
    <m/>
    <m/>
    <b v="0"/>
    <m/>
  </r>
  <r>
    <x v="6"/>
    <x v="1"/>
    <m/>
    <m/>
    <m/>
    <x v="0"/>
    <m/>
    <m/>
    <m/>
    <m/>
    <m/>
    <m/>
    <m/>
    <m/>
    <m/>
    <b v="0"/>
    <m/>
  </r>
  <r>
    <x v="6"/>
    <x v="2"/>
    <m/>
    <m/>
    <m/>
    <x v="0"/>
    <m/>
    <m/>
    <m/>
    <m/>
    <m/>
    <m/>
    <m/>
    <m/>
    <m/>
    <b v="0"/>
    <m/>
  </r>
  <r>
    <x v="6"/>
    <x v="3"/>
    <m/>
    <m/>
    <m/>
    <x v="0"/>
    <m/>
    <m/>
    <m/>
    <m/>
    <m/>
    <m/>
    <m/>
    <m/>
    <m/>
    <b v="0"/>
    <m/>
  </r>
  <r>
    <x v="6"/>
    <x v="4"/>
    <m/>
    <m/>
    <m/>
    <x v="0"/>
    <m/>
    <m/>
    <m/>
    <m/>
    <m/>
    <m/>
    <m/>
    <m/>
    <m/>
    <b v="0"/>
    <m/>
  </r>
  <r>
    <x v="6"/>
    <x v="5"/>
    <m/>
    <m/>
    <m/>
    <x v="0"/>
    <m/>
    <m/>
    <m/>
    <m/>
    <m/>
    <m/>
    <m/>
    <m/>
    <m/>
    <b v="0"/>
    <m/>
  </r>
  <r>
    <x v="6"/>
    <x v="6"/>
    <m/>
    <m/>
    <m/>
    <x v="0"/>
    <m/>
    <m/>
    <m/>
    <m/>
    <m/>
    <m/>
    <m/>
    <m/>
    <m/>
    <b v="0"/>
    <m/>
  </r>
  <r>
    <x v="6"/>
    <x v="7"/>
    <m/>
    <m/>
    <m/>
    <x v="0"/>
    <m/>
    <m/>
    <m/>
    <m/>
    <m/>
    <m/>
    <m/>
    <m/>
    <m/>
    <b v="0"/>
    <m/>
  </r>
  <r>
    <x v="6"/>
    <x v="8"/>
    <m/>
    <m/>
    <m/>
    <x v="0"/>
    <m/>
    <m/>
    <m/>
    <m/>
    <m/>
    <m/>
    <m/>
    <m/>
    <m/>
    <b v="0"/>
    <m/>
  </r>
  <r>
    <x v="6"/>
    <x v="9"/>
    <m/>
    <m/>
    <m/>
    <x v="0"/>
    <m/>
    <m/>
    <m/>
    <m/>
    <m/>
    <m/>
    <m/>
    <m/>
    <m/>
    <b v="0"/>
    <m/>
  </r>
  <r>
    <x v="6"/>
    <x v="10"/>
    <m/>
    <m/>
    <m/>
    <x v="0"/>
    <m/>
    <m/>
    <m/>
    <m/>
    <m/>
    <m/>
    <m/>
    <m/>
    <m/>
    <b v="0"/>
    <m/>
  </r>
  <r>
    <x v="6"/>
    <x v="11"/>
    <m/>
    <m/>
    <m/>
    <x v="0"/>
    <m/>
    <m/>
    <m/>
    <m/>
    <m/>
    <m/>
    <m/>
    <m/>
    <m/>
    <b v="0"/>
    <m/>
  </r>
  <r>
    <x v="6"/>
    <x v="12"/>
    <m/>
    <m/>
    <m/>
    <x v="0"/>
    <m/>
    <m/>
    <m/>
    <m/>
    <m/>
    <m/>
    <m/>
    <m/>
    <m/>
    <b v="0"/>
    <m/>
  </r>
  <r>
    <x v="6"/>
    <x v="13"/>
    <m/>
    <m/>
    <m/>
    <x v="0"/>
    <m/>
    <m/>
    <m/>
    <m/>
    <m/>
    <m/>
    <m/>
    <m/>
    <m/>
    <b v="0"/>
    <m/>
  </r>
  <r>
    <x v="6"/>
    <x v="14"/>
    <m/>
    <m/>
    <m/>
    <x v="0"/>
    <m/>
    <m/>
    <m/>
    <m/>
    <m/>
    <m/>
    <m/>
    <m/>
    <m/>
    <b v="0"/>
    <m/>
  </r>
  <r>
    <x v="6"/>
    <x v="15"/>
    <m/>
    <m/>
    <m/>
    <x v="0"/>
    <m/>
    <m/>
    <m/>
    <m/>
    <m/>
    <m/>
    <m/>
    <m/>
    <m/>
    <b v="0"/>
    <m/>
  </r>
  <r>
    <x v="6"/>
    <x v="16"/>
    <m/>
    <m/>
    <s v="P"/>
    <x v="14"/>
    <s v="Anthony"/>
    <m/>
    <m/>
    <m/>
    <m/>
    <m/>
    <m/>
    <m/>
    <m/>
    <b v="0"/>
    <m/>
  </r>
  <r>
    <x v="7"/>
    <x v="0"/>
    <m/>
    <m/>
    <m/>
    <x v="0"/>
    <m/>
    <m/>
    <m/>
    <m/>
    <m/>
    <m/>
    <m/>
    <m/>
    <m/>
    <b v="0"/>
    <m/>
  </r>
  <r>
    <x v="7"/>
    <x v="1"/>
    <m/>
    <m/>
    <m/>
    <x v="0"/>
    <m/>
    <m/>
    <m/>
    <m/>
    <m/>
    <m/>
    <m/>
    <m/>
    <m/>
    <b v="0"/>
    <m/>
  </r>
  <r>
    <x v="7"/>
    <x v="2"/>
    <m/>
    <m/>
    <m/>
    <x v="0"/>
    <m/>
    <m/>
    <m/>
    <m/>
    <m/>
    <m/>
    <m/>
    <m/>
    <m/>
    <b v="0"/>
    <m/>
  </r>
  <r>
    <x v="7"/>
    <x v="3"/>
    <m/>
    <m/>
    <s v="P"/>
    <x v="15"/>
    <s v="Nancy"/>
    <m/>
    <m/>
    <m/>
    <s v="wf of Kenneth"/>
    <m/>
    <m/>
    <m/>
    <m/>
    <b v="0"/>
    <m/>
  </r>
  <r>
    <x v="7"/>
    <x v="4"/>
    <m/>
    <m/>
    <s v="P"/>
    <x v="15"/>
    <s v="Kenneth"/>
    <m/>
    <m/>
    <m/>
    <s v="hus of Nancy"/>
    <m/>
    <m/>
    <m/>
    <m/>
    <b v="0"/>
    <m/>
  </r>
  <r>
    <x v="7"/>
    <x v="5"/>
    <m/>
    <m/>
    <m/>
    <x v="0"/>
    <m/>
    <m/>
    <m/>
    <m/>
    <m/>
    <m/>
    <m/>
    <m/>
    <m/>
    <b v="0"/>
    <m/>
  </r>
  <r>
    <x v="7"/>
    <x v="6"/>
    <m/>
    <m/>
    <m/>
    <x v="0"/>
    <m/>
    <m/>
    <m/>
    <m/>
    <m/>
    <m/>
    <m/>
    <m/>
    <m/>
    <b v="0"/>
    <m/>
  </r>
  <r>
    <x v="7"/>
    <x v="7"/>
    <m/>
    <s v="X"/>
    <m/>
    <x v="16"/>
    <s v="Anh"/>
    <s v="6/1/1950"/>
    <s v="4/14/2020"/>
    <s v="69"/>
    <m/>
    <m/>
    <m/>
    <m/>
    <d v="2020-06-06T00:00:00"/>
    <b v="1"/>
    <s v="X"/>
  </r>
  <r>
    <x v="7"/>
    <x v="8"/>
    <m/>
    <m/>
    <s v="P"/>
    <x v="17"/>
    <s v="Cam"/>
    <m/>
    <m/>
    <m/>
    <m/>
    <m/>
    <m/>
    <m/>
    <m/>
    <b v="0"/>
    <m/>
  </r>
  <r>
    <x v="7"/>
    <x v="9"/>
    <m/>
    <m/>
    <m/>
    <x v="0"/>
    <m/>
    <m/>
    <m/>
    <m/>
    <m/>
    <m/>
    <m/>
    <m/>
    <m/>
    <b v="0"/>
    <m/>
  </r>
  <r>
    <x v="7"/>
    <x v="10"/>
    <m/>
    <m/>
    <m/>
    <x v="0"/>
    <m/>
    <m/>
    <m/>
    <m/>
    <m/>
    <m/>
    <m/>
    <m/>
    <m/>
    <b v="0"/>
    <m/>
  </r>
  <r>
    <x v="7"/>
    <x v="11"/>
    <m/>
    <m/>
    <m/>
    <x v="0"/>
    <m/>
    <m/>
    <m/>
    <m/>
    <m/>
    <m/>
    <m/>
    <m/>
    <m/>
    <b v="0"/>
    <m/>
  </r>
  <r>
    <x v="7"/>
    <x v="12"/>
    <m/>
    <m/>
    <m/>
    <x v="0"/>
    <m/>
    <m/>
    <m/>
    <m/>
    <m/>
    <m/>
    <m/>
    <m/>
    <m/>
    <b v="0"/>
    <m/>
  </r>
  <r>
    <x v="7"/>
    <x v="13"/>
    <m/>
    <m/>
    <m/>
    <x v="0"/>
    <m/>
    <m/>
    <m/>
    <m/>
    <m/>
    <m/>
    <m/>
    <m/>
    <m/>
    <b v="0"/>
    <m/>
  </r>
  <r>
    <x v="7"/>
    <x v="14"/>
    <m/>
    <m/>
    <s v="P"/>
    <x v="18"/>
    <s v="Naomi"/>
    <m/>
    <m/>
    <m/>
    <s v="mother of Darick"/>
    <m/>
    <m/>
    <m/>
    <m/>
    <b v="0"/>
    <m/>
  </r>
  <r>
    <x v="7"/>
    <x v="15"/>
    <m/>
    <m/>
    <s v="P"/>
    <x v="18"/>
    <s v="Charles"/>
    <m/>
    <m/>
    <m/>
    <s v="father of Darick"/>
    <m/>
    <m/>
    <m/>
    <m/>
    <b v="0"/>
    <m/>
  </r>
  <r>
    <x v="7"/>
    <x v="16"/>
    <m/>
    <s v="X"/>
    <m/>
    <x v="18"/>
    <s v="Darick"/>
    <s v="11/12/1966"/>
    <s v="5/11/2020"/>
    <s v="53"/>
    <s v="hus of Pamela"/>
    <m/>
    <m/>
    <m/>
    <m/>
    <b v="0"/>
    <m/>
  </r>
  <r>
    <x v="8"/>
    <x v="0"/>
    <s v="C"/>
    <m/>
    <s v="P"/>
    <x v="19"/>
    <s v="William"/>
    <m/>
    <s v="4/27/2018"/>
    <s v="79"/>
    <s v="hus of Charlene"/>
    <m/>
    <m/>
    <m/>
    <m/>
    <b v="0"/>
    <m/>
  </r>
  <r>
    <x v="8"/>
    <x v="1"/>
    <m/>
    <m/>
    <m/>
    <x v="0"/>
    <m/>
    <m/>
    <m/>
    <m/>
    <m/>
    <m/>
    <m/>
    <m/>
    <m/>
    <b v="0"/>
    <m/>
  </r>
  <r>
    <x v="8"/>
    <x v="2"/>
    <m/>
    <m/>
    <m/>
    <x v="0"/>
    <m/>
    <m/>
    <m/>
    <m/>
    <m/>
    <m/>
    <m/>
    <m/>
    <m/>
    <b v="0"/>
    <m/>
  </r>
  <r>
    <x v="8"/>
    <x v="3"/>
    <m/>
    <m/>
    <m/>
    <x v="0"/>
    <m/>
    <m/>
    <m/>
    <m/>
    <m/>
    <m/>
    <m/>
    <m/>
    <m/>
    <b v="0"/>
    <m/>
  </r>
  <r>
    <x v="8"/>
    <x v="4"/>
    <m/>
    <m/>
    <m/>
    <x v="0"/>
    <m/>
    <m/>
    <m/>
    <m/>
    <m/>
    <m/>
    <m/>
    <m/>
    <m/>
    <b v="0"/>
    <m/>
  </r>
  <r>
    <x v="8"/>
    <x v="5"/>
    <m/>
    <m/>
    <m/>
    <x v="0"/>
    <m/>
    <m/>
    <m/>
    <m/>
    <m/>
    <m/>
    <m/>
    <m/>
    <m/>
    <b v="0"/>
    <m/>
  </r>
  <r>
    <x v="8"/>
    <x v="6"/>
    <m/>
    <m/>
    <m/>
    <x v="0"/>
    <m/>
    <m/>
    <m/>
    <m/>
    <m/>
    <m/>
    <m/>
    <m/>
    <m/>
    <b v="0"/>
    <m/>
  </r>
  <r>
    <x v="8"/>
    <x v="7"/>
    <m/>
    <m/>
    <m/>
    <x v="0"/>
    <m/>
    <m/>
    <m/>
    <m/>
    <m/>
    <m/>
    <m/>
    <m/>
    <m/>
    <b v="0"/>
    <m/>
  </r>
  <r>
    <x v="8"/>
    <x v="8"/>
    <m/>
    <m/>
    <m/>
    <x v="0"/>
    <m/>
    <m/>
    <m/>
    <m/>
    <m/>
    <m/>
    <m/>
    <m/>
    <m/>
    <b v="0"/>
    <m/>
  </r>
  <r>
    <x v="8"/>
    <x v="9"/>
    <m/>
    <m/>
    <m/>
    <x v="0"/>
    <m/>
    <m/>
    <m/>
    <m/>
    <m/>
    <m/>
    <m/>
    <m/>
    <m/>
    <b v="0"/>
    <m/>
  </r>
  <r>
    <x v="8"/>
    <x v="10"/>
    <m/>
    <m/>
    <m/>
    <x v="0"/>
    <m/>
    <m/>
    <m/>
    <m/>
    <m/>
    <m/>
    <m/>
    <m/>
    <m/>
    <b v="0"/>
    <m/>
  </r>
  <r>
    <x v="8"/>
    <x v="11"/>
    <m/>
    <m/>
    <s v="P"/>
    <x v="20"/>
    <s v="Ralph"/>
    <m/>
    <m/>
    <m/>
    <s v="hus of Debra"/>
    <m/>
    <m/>
    <m/>
    <m/>
    <b v="0"/>
    <m/>
  </r>
  <r>
    <x v="8"/>
    <x v="12"/>
    <m/>
    <m/>
    <s v="P"/>
    <x v="20"/>
    <s v="Debra"/>
    <m/>
    <m/>
    <m/>
    <s v="wf of Ralph"/>
    <m/>
    <m/>
    <m/>
    <m/>
    <b v="0"/>
    <m/>
  </r>
  <r>
    <x v="8"/>
    <x v="13"/>
    <m/>
    <m/>
    <m/>
    <x v="0"/>
    <m/>
    <m/>
    <m/>
    <m/>
    <m/>
    <m/>
    <m/>
    <m/>
    <m/>
    <b v="0"/>
    <m/>
  </r>
  <r>
    <x v="8"/>
    <x v="14"/>
    <m/>
    <m/>
    <m/>
    <x v="0"/>
    <m/>
    <m/>
    <m/>
    <m/>
    <m/>
    <m/>
    <m/>
    <m/>
    <m/>
    <b v="0"/>
    <m/>
  </r>
  <r>
    <x v="8"/>
    <x v="15"/>
    <s v="C"/>
    <s v="X"/>
    <m/>
    <x v="21"/>
    <s v="Jean"/>
    <s v="6/12/1934"/>
    <s v="9/21/2021"/>
    <s v="87"/>
    <s v="Mthr of Karen Syrkin"/>
    <m/>
    <m/>
    <m/>
    <m/>
    <b v="0"/>
    <m/>
  </r>
  <r>
    <x v="8"/>
    <x v="16"/>
    <s v="C"/>
    <m/>
    <s v="P"/>
    <x v="22"/>
    <s v="John"/>
    <m/>
    <m/>
    <m/>
    <m/>
    <m/>
    <m/>
    <m/>
    <m/>
    <b v="0"/>
    <m/>
  </r>
  <r>
    <x v="8"/>
    <x v="16"/>
    <s v="C"/>
    <m/>
    <s v="P"/>
    <x v="22"/>
    <s v="Karen"/>
    <m/>
    <m/>
    <m/>
    <s v="Dau of Jean Martel Miller"/>
    <m/>
    <m/>
    <m/>
    <m/>
    <b v="0"/>
    <m/>
  </r>
  <r>
    <x v="9"/>
    <x v="0"/>
    <m/>
    <m/>
    <s v="P"/>
    <x v="23"/>
    <s v="Sandra"/>
    <m/>
    <m/>
    <m/>
    <m/>
    <m/>
    <m/>
    <m/>
    <m/>
    <b v="0"/>
    <m/>
  </r>
  <r>
    <x v="9"/>
    <x v="1"/>
    <m/>
    <m/>
    <s v="P"/>
    <x v="23"/>
    <s v="Gary"/>
    <m/>
    <m/>
    <m/>
    <m/>
    <m/>
    <m/>
    <m/>
    <m/>
    <b v="0"/>
    <m/>
  </r>
  <r>
    <x v="9"/>
    <x v="2"/>
    <m/>
    <m/>
    <m/>
    <x v="0"/>
    <m/>
    <m/>
    <m/>
    <m/>
    <m/>
    <m/>
    <m/>
    <m/>
    <m/>
    <b v="0"/>
    <m/>
  </r>
  <r>
    <x v="9"/>
    <x v="3"/>
    <m/>
    <m/>
    <m/>
    <x v="0"/>
    <m/>
    <m/>
    <m/>
    <m/>
    <m/>
    <m/>
    <m/>
    <m/>
    <m/>
    <b v="0"/>
    <m/>
  </r>
  <r>
    <x v="9"/>
    <x v="4"/>
    <m/>
    <m/>
    <m/>
    <x v="0"/>
    <m/>
    <m/>
    <m/>
    <m/>
    <m/>
    <m/>
    <m/>
    <m/>
    <m/>
    <b v="0"/>
    <m/>
  </r>
  <r>
    <x v="9"/>
    <x v="5"/>
    <m/>
    <m/>
    <m/>
    <x v="0"/>
    <m/>
    <m/>
    <m/>
    <m/>
    <m/>
    <m/>
    <m/>
    <m/>
    <m/>
    <b v="0"/>
    <m/>
  </r>
  <r>
    <x v="9"/>
    <x v="6"/>
    <m/>
    <m/>
    <m/>
    <x v="0"/>
    <m/>
    <m/>
    <m/>
    <m/>
    <m/>
    <m/>
    <m/>
    <m/>
    <m/>
    <b v="0"/>
    <m/>
  </r>
  <r>
    <x v="9"/>
    <x v="7"/>
    <m/>
    <m/>
    <m/>
    <x v="0"/>
    <m/>
    <m/>
    <m/>
    <m/>
    <m/>
    <m/>
    <m/>
    <m/>
    <m/>
    <b v="0"/>
    <m/>
  </r>
  <r>
    <x v="9"/>
    <x v="8"/>
    <m/>
    <m/>
    <m/>
    <x v="0"/>
    <m/>
    <m/>
    <m/>
    <m/>
    <m/>
    <m/>
    <m/>
    <m/>
    <m/>
    <b v="0"/>
    <m/>
  </r>
  <r>
    <x v="9"/>
    <x v="9"/>
    <m/>
    <m/>
    <m/>
    <x v="0"/>
    <m/>
    <m/>
    <m/>
    <m/>
    <m/>
    <m/>
    <m/>
    <m/>
    <m/>
    <b v="0"/>
    <m/>
  </r>
  <r>
    <x v="9"/>
    <x v="10"/>
    <m/>
    <m/>
    <m/>
    <x v="0"/>
    <m/>
    <m/>
    <m/>
    <m/>
    <m/>
    <m/>
    <m/>
    <m/>
    <m/>
    <b v="0"/>
    <m/>
  </r>
  <r>
    <x v="9"/>
    <x v="11"/>
    <m/>
    <m/>
    <m/>
    <x v="0"/>
    <m/>
    <m/>
    <m/>
    <m/>
    <m/>
    <m/>
    <m/>
    <m/>
    <m/>
    <b v="0"/>
    <m/>
  </r>
  <r>
    <x v="9"/>
    <x v="12"/>
    <m/>
    <m/>
    <m/>
    <x v="0"/>
    <m/>
    <m/>
    <m/>
    <m/>
    <m/>
    <m/>
    <m/>
    <m/>
    <m/>
    <b v="0"/>
    <m/>
  </r>
  <r>
    <x v="9"/>
    <x v="13"/>
    <m/>
    <m/>
    <s v="P"/>
    <x v="24"/>
    <s v="Magdy"/>
    <m/>
    <m/>
    <m/>
    <s v="Father in law of Reda"/>
    <m/>
    <m/>
    <m/>
    <m/>
    <b v="0"/>
    <m/>
  </r>
  <r>
    <x v="9"/>
    <x v="14"/>
    <m/>
    <m/>
    <s v="P"/>
    <x v="25"/>
    <s v="Samia"/>
    <m/>
    <m/>
    <m/>
    <s v="Mother in law of Reda"/>
    <m/>
    <m/>
    <m/>
    <m/>
    <b v="0"/>
    <m/>
  </r>
  <r>
    <x v="9"/>
    <x v="15"/>
    <m/>
    <m/>
    <s v="P"/>
    <x v="26"/>
    <s v="Nermien"/>
    <m/>
    <m/>
    <m/>
    <s v="Wf of Reda"/>
    <m/>
    <m/>
    <m/>
    <m/>
    <b v="0"/>
    <m/>
  </r>
  <r>
    <x v="9"/>
    <x v="16"/>
    <m/>
    <m/>
    <s v="P"/>
    <x v="26"/>
    <s v="Reda"/>
    <m/>
    <m/>
    <m/>
    <s v="Hus of Nermien"/>
    <m/>
    <m/>
    <m/>
    <m/>
    <b v="0"/>
    <m/>
  </r>
  <r>
    <x v="10"/>
    <x v="0"/>
    <m/>
    <s v="X"/>
    <m/>
    <x v="27"/>
    <s v="Bruce"/>
    <m/>
    <s v="6/28/2020"/>
    <s v="73"/>
    <s v="hus of Sylvia"/>
    <m/>
    <m/>
    <m/>
    <m/>
    <b v="0"/>
    <m/>
  </r>
  <r>
    <x v="10"/>
    <x v="1"/>
    <m/>
    <m/>
    <s v="P"/>
    <x v="27"/>
    <s v="Sylvia"/>
    <m/>
    <m/>
    <m/>
    <s v="wf of Bruce"/>
    <m/>
    <m/>
    <m/>
    <m/>
    <b v="0"/>
    <m/>
  </r>
  <r>
    <x v="10"/>
    <x v="2"/>
    <m/>
    <m/>
    <m/>
    <x v="0"/>
    <m/>
    <m/>
    <m/>
    <m/>
    <m/>
    <m/>
    <m/>
    <m/>
    <m/>
    <b v="0"/>
    <m/>
  </r>
  <r>
    <x v="10"/>
    <x v="3"/>
    <m/>
    <m/>
    <m/>
    <x v="0"/>
    <m/>
    <m/>
    <m/>
    <m/>
    <m/>
    <m/>
    <m/>
    <m/>
    <m/>
    <b v="0"/>
    <m/>
  </r>
  <r>
    <x v="10"/>
    <x v="4"/>
    <m/>
    <m/>
    <m/>
    <x v="0"/>
    <m/>
    <m/>
    <m/>
    <m/>
    <m/>
    <m/>
    <m/>
    <m/>
    <m/>
    <b v="0"/>
    <m/>
  </r>
  <r>
    <x v="10"/>
    <x v="5"/>
    <s v="C"/>
    <m/>
    <s v="P"/>
    <x v="28"/>
    <s v="Donna"/>
    <s v="12/15/1944"/>
    <m/>
    <m/>
    <s v="wf of John F."/>
    <m/>
    <m/>
    <m/>
    <d v="2017-05-03T00:00:00"/>
    <b v="1"/>
    <s v="X"/>
  </r>
  <r>
    <x v="10"/>
    <x v="5"/>
    <s v="C"/>
    <s v="X"/>
    <m/>
    <x v="28"/>
    <s v="John"/>
    <s v="2/25/1949"/>
    <s v="12/31/2016"/>
    <s v="67"/>
    <s v="hus of Donna"/>
    <m/>
    <s v="Vietnam"/>
    <m/>
    <d v="2017-05-03T00:00:00"/>
    <b v="1"/>
    <s v="X"/>
  </r>
  <r>
    <x v="10"/>
    <x v="6"/>
    <m/>
    <m/>
    <m/>
    <x v="0"/>
    <m/>
    <m/>
    <m/>
    <m/>
    <m/>
    <m/>
    <m/>
    <m/>
    <m/>
    <b v="0"/>
    <m/>
  </r>
  <r>
    <x v="10"/>
    <x v="7"/>
    <m/>
    <m/>
    <m/>
    <x v="0"/>
    <m/>
    <m/>
    <m/>
    <m/>
    <m/>
    <m/>
    <m/>
    <m/>
    <m/>
    <b v="0"/>
    <m/>
  </r>
  <r>
    <x v="10"/>
    <x v="8"/>
    <m/>
    <m/>
    <m/>
    <x v="0"/>
    <m/>
    <m/>
    <m/>
    <m/>
    <m/>
    <m/>
    <m/>
    <m/>
    <m/>
    <b v="0"/>
    <m/>
  </r>
  <r>
    <x v="10"/>
    <x v="9"/>
    <m/>
    <m/>
    <m/>
    <x v="0"/>
    <m/>
    <m/>
    <m/>
    <m/>
    <m/>
    <m/>
    <m/>
    <m/>
    <m/>
    <b v="0"/>
    <m/>
  </r>
  <r>
    <x v="10"/>
    <x v="10"/>
    <m/>
    <m/>
    <m/>
    <x v="0"/>
    <m/>
    <m/>
    <m/>
    <m/>
    <m/>
    <m/>
    <m/>
    <m/>
    <m/>
    <b v="0"/>
    <m/>
  </r>
  <r>
    <x v="10"/>
    <x v="11"/>
    <m/>
    <m/>
    <s v="P"/>
    <x v="29"/>
    <s v="Marilia"/>
    <s v="12/15/1935"/>
    <m/>
    <m/>
    <s v="Aunt to Lyssene Saint-Joy"/>
    <m/>
    <m/>
    <m/>
    <d v="2017-09-25T00:00:00"/>
    <b v="1"/>
    <s v="X"/>
  </r>
  <r>
    <x v="10"/>
    <x v="12"/>
    <m/>
    <m/>
    <m/>
    <x v="0"/>
    <m/>
    <m/>
    <m/>
    <m/>
    <m/>
    <m/>
    <m/>
    <m/>
    <m/>
    <b v="0"/>
    <m/>
  </r>
  <r>
    <x v="10"/>
    <x v="13"/>
    <m/>
    <m/>
    <m/>
    <x v="0"/>
    <m/>
    <m/>
    <m/>
    <m/>
    <m/>
    <m/>
    <m/>
    <m/>
    <m/>
    <b v="0"/>
    <m/>
  </r>
  <r>
    <x v="10"/>
    <x v="14"/>
    <m/>
    <m/>
    <m/>
    <x v="0"/>
    <m/>
    <m/>
    <m/>
    <m/>
    <m/>
    <m/>
    <m/>
    <m/>
    <m/>
    <b v="0"/>
    <m/>
  </r>
  <r>
    <x v="10"/>
    <x v="15"/>
    <m/>
    <m/>
    <m/>
    <x v="0"/>
    <m/>
    <m/>
    <m/>
    <m/>
    <m/>
    <m/>
    <m/>
    <m/>
    <m/>
    <b v="0"/>
    <m/>
  </r>
  <r>
    <x v="10"/>
    <x v="16"/>
    <m/>
    <m/>
    <m/>
    <x v="0"/>
    <m/>
    <m/>
    <m/>
    <m/>
    <m/>
    <m/>
    <m/>
    <m/>
    <m/>
    <b v="0"/>
    <m/>
  </r>
  <r>
    <x v="10"/>
    <x v="17"/>
    <s v="C"/>
    <m/>
    <s v="P"/>
    <x v="11"/>
    <s v="Larry"/>
    <m/>
    <m/>
    <m/>
    <m/>
    <m/>
    <m/>
    <m/>
    <m/>
    <b v="0"/>
    <m/>
  </r>
  <r>
    <x v="10"/>
    <x v="17"/>
    <s v="C"/>
    <s v="X"/>
    <m/>
    <x v="11"/>
    <s v="Linda"/>
    <s v="6/30/1959"/>
    <s v="7/23/2016"/>
    <s v="57"/>
    <s v="wf of Larry C. Smith"/>
    <s v="Serra"/>
    <m/>
    <m/>
    <d v="2016-09-30T00:00:00"/>
    <b v="1"/>
    <s v="X"/>
  </r>
  <r>
    <x v="11"/>
    <x v="0"/>
    <m/>
    <s v="X"/>
    <m/>
    <x v="30"/>
    <s v="Luz"/>
    <s v="1/29/1982"/>
    <s v="9/6/2018"/>
    <s v="36"/>
    <s v="wf of James"/>
    <s v="Laidlaw"/>
    <m/>
    <m/>
    <d v="2018-12-20T00:00:00"/>
    <b v="1"/>
    <s v="X"/>
  </r>
  <r>
    <x v="11"/>
    <x v="1"/>
    <m/>
    <m/>
    <s v="P"/>
    <x v="30"/>
    <s v="James"/>
    <m/>
    <m/>
    <m/>
    <s v="hus of Luz"/>
    <m/>
    <m/>
    <m/>
    <m/>
    <b v="0"/>
    <m/>
  </r>
  <r>
    <x v="11"/>
    <x v="2"/>
    <m/>
    <m/>
    <s v="P"/>
    <x v="31"/>
    <s v="Mary"/>
    <m/>
    <m/>
    <m/>
    <s v="wf of Samuel"/>
    <m/>
    <m/>
    <m/>
    <m/>
    <b v="1"/>
    <s v="X"/>
  </r>
  <r>
    <x v="11"/>
    <x v="3"/>
    <m/>
    <s v="X"/>
    <m/>
    <x v="31"/>
    <s v="Samuel"/>
    <s v="11/4/1934"/>
    <s v="3/06/2014"/>
    <s v="79"/>
    <m/>
    <m/>
    <m/>
    <m/>
    <d v="2020-11-08T00:00:00"/>
    <b v="1"/>
    <s v="X"/>
  </r>
  <r>
    <x v="11"/>
    <x v="4"/>
    <m/>
    <m/>
    <m/>
    <x v="0"/>
    <m/>
    <m/>
    <m/>
    <m/>
    <m/>
    <m/>
    <m/>
    <m/>
    <m/>
    <b v="0"/>
    <m/>
  </r>
  <r>
    <x v="11"/>
    <x v="5"/>
    <m/>
    <m/>
    <m/>
    <x v="0"/>
    <m/>
    <m/>
    <m/>
    <m/>
    <m/>
    <m/>
    <m/>
    <m/>
    <m/>
    <b v="0"/>
    <m/>
  </r>
  <r>
    <x v="11"/>
    <x v="6"/>
    <m/>
    <m/>
    <m/>
    <x v="0"/>
    <m/>
    <m/>
    <m/>
    <m/>
    <m/>
    <m/>
    <m/>
    <m/>
    <m/>
    <b v="0"/>
    <m/>
  </r>
  <r>
    <x v="11"/>
    <x v="7"/>
    <m/>
    <m/>
    <m/>
    <x v="0"/>
    <m/>
    <m/>
    <m/>
    <m/>
    <m/>
    <m/>
    <m/>
    <m/>
    <m/>
    <b v="0"/>
    <m/>
  </r>
  <r>
    <x v="11"/>
    <x v="8"/>
    <m/>
    <m/>
    <m/>
    <x v="0"/>
    <m/>
    <m/>
    <m/>
    <m/>
    <m/>
    <m/>
    <m/>
    <m/>
    <m/>
    <b v="0"/>
    <m/>
  </r>
  <r>
    <x v="11"/>
    <x v="9"/>
    <s v="C"/>
    <m/>
    <s v="P"/>
    <x v="32"/>
    <s v="Beverly"/>
    <s v="3/14/1951"/>
    <m/>
    <m/>
    <s v="wf of David"/>
    <m/>
    <m/>
    <m/>
    <d v="2020-11-08T00:00:00"/>
    <b v="1"/>
    <s v="X"/>
  </r>
  <r>
    <x v="11"/>
    <x v="9"/>
    <s v="C"/>
    <m/>
    <s v="P"/>
    <x v="32"/>
    <s v="Daniel"/>
    <m/>
    <m/>
    <m/>
    <s v="son of David and Beverly"/>
    <m/>
    <m/>
    <m/>
    <m/>
    <b v="1"/>
    <s v="X"/>
  </r>
  <r>
    <x v="11"/>
    <x v="9"/>
    <s v="C"/>
    <s v="X"/>
    <m/>
    <x v="32"/>
    <s v="David"/>
    <s v="4/14/1951"/>
    <s v="4/2/2020"/>
    <s v="68"/>
    <s v="hus of Beverly"/>
    <m/>
    <m/>
    <m/>
    <d v="2020-11-08T00:00:00"/>
    <b v="1"/>
    <s v="X"/>
  </r>
  <r>
    <x v="11"/>
    <x v="10"/>
    <m/>
    <m/>
    <s v="P"/>
    <x v="33"/>
    <s v="Dolores"/>
    <s v="3/22/1956"/>
    <m/>
    <m/>
    <s v="Mthr of Christopher, wf of Mark"/>
    <s v="Weller"/>
    <m/>
    <m/>
    <d v="2020-06-06T00:00:00"/>
    <b v="1"/>
    <s v="X"/>
  </r>
  <r>
    <x v="11"/>
    <x v="11"/>
    <m/>
    <s v="X"/>
    <m/>
    <x v="34"/>
    <s v="Mark"/>
    <s v="3/30/1955"/>
    <s v="4/16/2019"/>
    <s v="64"/>
    <s v="Fthr of Christopher, hus of Dolores"/>
    <m/>
    <m/>
    <m/>
    <d v="2020-06-06T00:00:00"/>
    <b v="1"/>
    <s v="X"/>
  </r>
  <r>
    <x v="11"/>
    <x v="12"/>
    <m/>
    <s v="X"/>
    <m/>
    <x v="35"/>
    <s v="Carol"/>
    <s v="12/20/1954"/>
    <s v="1/5/2017"/>
    <s v="62"/>
    <s v="wf of Robert, dau of William &amp; Margaret Chapin"/>
    <s v="Chapin"/>
    <m/>
    <m/>
    <d v="2020-06-06T00:00:00"/>
    <b v="1"/>
    <s v="X"/>
  </r>
  <r>
    <x v="11"/>
    <x v="12"/>
    <s v="C"/>
    <s v="X"/>
    <m/>
    <x v="36"/>
    <s v="Stephen"/>
    <m/>
    <s v="10/16/2020"/>
    <s v="49"/>
    <s v="son of Carol Rhoads"/>
    <m/>
    <m/>
    <m/>
    <m/>
    <b v="0"/>
    <m/>
  </r>
  <r>
    <x v="11"/>
    <x v="13"/>
    <m/>
    <m/>
    <s v="P"/>
    <x v="35"/>
    <s v="Robert"/>
    <s v="1/10/1959"/>
    <m/>
    <m/>
    <s v="hus of Carol"/>
    <m/>
    <m/>
    <m/>
    <d v="2020-06-06T00:00:00"/>
    <b v="1"/>
    <s v="X"/>
  </r>
  <r>
    <x v="11"/>
    <x v="14"/>
    <s v="C"/>
    <s v="X"/>
    <m/>
    <x v="37"/>
    <s v="John"/>
    <m/>
    <s v="10/2/2020"/>
    <s v="58"/>
    <s v="son of Betty"/>
    <m/>
    <s v="Navy"/>
    <m/>
    <m/>
    <b v="0"/>
    <m/>
  </r>
  <r>
    <x v="11"/>
    <x v="14"/>
    <s v="C"/>
    <m/>
    <s v="P"/>
    <x v="38"/>
    <s v="Betty"/>
    <m/>
    <m/>
    <m/>
    <s v="mother of John Bixby"/>
    <s v="Fiodeliso"/>
    <m/>
    <m/>
    <m/>
    <b v="0"/>
    <m/>
  </r>
  <r>
    <x v="11"/>
    <x v="15"/>
    <s v="C"/>
    <m/>
    <s v="P"/>
    <x v="37"/>
    <s v="Barbara"/>
    <m/>
    <m/>
    <m/>
    <s v="sister of John Bixby"/>
    <m/>
    <m/>
    <m/>
    <m/>
    <b v="0"/>
    <m/>
  </r>
  <r>
    <x v="11"/>
    <x v="15"/>
    <s v="C"/>
    <m/>
    <s v="P"/>
    <x v="37"/>
    <s v="Robert"/>
    <m/>
    <m/>
    <m/>
    <m/>
    <m/>
    <m/>
    <m/>
    <m/>
    <b v="0"/>
    <m/>
  </r>
  <r>
    <x v="11"/>
    <x v="16"/>
    <m/>
    <m/>
    <s v="P"/>
    <x v="37"/>
    <s v="Janet"/>
    <m/>
    <m/>
    <m/>
    <m/>
    <m/>
    <m/>
    <m/>
    <m/>
    <b v="0"/>
    <m/>
  </r>
  <r>
    <x v="11"/>
    <x v="17"/>
    <m/>
    <m/>
    <m/>
    <x v="0"/>
    <m/>
    <m/>
    <m/>
    <m/>
    <m/>
    <m/>
    <m/>
    <m/>
    <m/>
    <b v="0"/>
    <m/>
  </r>
  <r>
    <x v="11"/>
    <x v="18"/>
    <m/>
    <m/>
    <m/>
    <x v="0"/>
    <m/>
    <m/>
    <m/>
    <m/>
    <m/>
    <m/>
    <m/>
    <m/>
    <m/>
    <b v="0"/>
    <m/>
  </r>
  <r>
    <x v="11"/>
    <x v="19"/>
    <m/>
    <m/>
    <s v="P"/>
    <x v="39"/>
    <s v="Irene"/>
    <s v="10/25/1938"/>
    <m/>
    <m/>
    <s v="wf of Charles"/>
    <m/>
    <m/>
    <m/>
    <d v="2017-06-25T00:00:00"/>
    <b v="1"/>
    <s v="X"/>
  </r>
  <r>
    <x v="11"/>
    <x v="20"/>
    <m/>
    <s v="X"/>
    <m/>
    <x v="39"/>
    <s v="Charles"/>
    <s v="10/13/1935"/>
    <s v="1/6/2016"/>
    <s v="80"/>
    <s v="hus of Irene"/>
    <m/>
    <m/>
    <m/>
    <d v="2017-06-25T00:00:00"/>
    <b v="1"/>
    <s v="X"/>
  </r>
  <r>
    <x v="12"/>
    <x v="0"/>
    <m/>
    <m/>
    <m/>
    <x v="0"/>
    <m/>
    <m/>
    <m/>
    <m/>
    <m/>
    <m/>
    <m/>
    <m/>
    <m/>
    <b v="0"/>
    <m/>
  </r>
  <r>
    <x v="12"/>
    <x v="1"/>
    <m/>
    <m/>
    <m/>
    <x v="0"/>
    <m/>
    <m/>
    <m/>
    <m/>
    <m/>
    <m/>
    <m/>
    <m/>
    <m/>
    <b v="0"/>
    <m/>
  </r>
  <r>
    <x v="12"/>
    <x v="2"/>
    <m/>
    <m/>
    <m/>
    <x v="0"/>
    <m/>
    <m/>
    <m/>
    <m/>
    <m/>
    <m/>
    <m/>
    <m/>
    <m/>
    <b v="0"/>
    <m/>
  </r>
  <r>
    <x v="12"/>
    <x v="3"/>
    <m/>
    <m/>
    <m/>
    <x v="0"/>
    <m/>
    <m/>
    <m/>
    <m/>
    <m/>
    <m/>
    <m/>
    <m/>
    <m/>
    <b v="0"/>
    <m/>
  </r>
  <r>
    <x v="12"/>
    <x v="4"/>
    <m/>
    <m/>
    <m/>
    <x v="0"/>
    <m/>
    <m/>
    <m/>
    <m/>
    <m/>
    <m/>
    <m/>
    <m/>
    <m/>
    <b v="0"/>
    <m/>
  </r>
  <r>
    <x v="12"/>
    <x v="5"/>
    <m/>
    <m/>
    <m/>
    <x v="0"/>
    <m/>
    <m/>
    <m/>
    <m/>
    <m/>
    <m/>
    <m/>
    <m/>
    <m/>
    <b v="0"/>
    <m/>
  </r>
  <r>
    <x v="12"/>
    <x v="6"/>
    <m/>
    <m/>
    <m/>
    <x v="0"/>
    <m/>
    <m/>
    <m/>
    <m/>
    <m/>
    <m/>
    <m/>
    <m/>
    <m/>
    <b v="0"/>
    <m/>
  </r>
  <r>
    <x v="12"/>
    <x v="7"/>
    <m/>
    <m/>
    <m/>
    <x v="0"/>
    <m/>
    <m/>
    <m/>
    <m/>
    <m/>
    <m/>
    <m/>
    <m/>
    <m/>
    <b v="0"/>
    <m/>
  </r>
  <r>
    <x v="12"/>
    <x v="8"/>
    <m/>
    <m/>
    <m/>
    <x v="0"/>
    <m/>
    <m/>
    <m/>
    <m/>
    <m/>
    <m/>
    <m/>
    <m/>
    <m/>
    <b v="0"/>
    <m/>
  </r>
  <r>
    <x v="12"/>
    <x v="9"/>
    <m/>
    <m/>
    <m/>
    <x v="0"/>
    <m/>
    <m/>
    <m/>
    <m/>
    <m/>
    <m/>
    <m/>
    <m/>
    <m/>
    <b v="0"/>
    <m/>
  </r>
  <r>
    <x v="12"/>
    <x v="10"/>
    <m/>
    <m/>
    <m/>
    <x v="0"/>
    <m/>
    <m/>
    <m/>
    <m/>
    <m/>
    <m/>
    <m/>
    <m/>
    <m/>
    <b v="0"/>
    <m/>
  </r>
  <r>
    <x v="12"/>
    <x v="11"/>
    <m/>
    <m/>
    <m/>
    <x v="0"/>
    <m/>
    <m/>
    <m/>
    <m/>
    <m/>
    <m/>
    <m/>
    <m/>
    <m/>
    <b v="0"/>
    <m/>
  </r>
  <r>
    <x v="12"/>
    <x v="12"/>
    <m/>
    <m/>
    <m/>
    <x v="0"/>
    <m/>
    <m/>
    <m/>
    <m/>
    <m/>
    <m/>
    <m/>
    <m/>
    <m/>
    <b v="0"/>
    <m/>
  </r>
  <r>
    <x v="12"/>
    <x v="13"/>
    <m/>
    <m/>
    <m/>
    <x v="0"/>
    <m/>
    <m/>
    <m/>
    <m/>
    <m/>
    <m/>
    <m/>
    <m/>
    <m/>
    <b v="0"/>
    <m/>
  </r>
  <r>
    <x v="12"/>
    <x v="14"/>
    <m/>
    <m/>
    <m/>
    <x v="0"/>
    <m/>
    <m/>
    <m/>
    <m/>
    <m/>
    <m/>
    <m/>
    <m/>
    <m/>
    <b v="0"/>
    <m/>
  </r>
  <r>
    <x v="12"/>
    <x v="15"/>
    <s v="C"/>
    <m/>
    <s v="P"/>
    <x v="40"/>
    <s v="Kathleen"/>
    <m/>
    <m/>
    <m/>
    <m/>
    <m/>
    <m/>
    <m/>
    <m/>
    <b v="0"/>
    <m/>
  </r>
  <r>
    <x v="12"/>
    <x v="15"/>
    <s v="C"/>
    <m/>
    <s v="P"/>
    <x v="40"/>
    <s v="Peter"/>
    <m/>
    <m/>
    <m/>
    <m/>
    <m/>
    <m/>
    <m/>
    <m/>
    <b v="0"/>
    <m/>
  </r>
  <r>
    <x v="12"/>
    <x v="16"/>
    <s v="C"/>
    <s v="X"/>
    <m/>
    <x v="41"/>
    <s v="Lawrence"/>
    <s v="7/25/1934"/>
    <s v="1/6/2018"/>
    <s v="83"/>
    <s v="hus of Mary"/>
    <m/>
    <m/>
    <m/>
    <d v="2020-06-06T00:00:00"/>
    <b v="1"/>
    <s v="X"/>
  </r>
  <r>
    <x v="12"/>
    <x v="16"/>
    <s v="C"/>
    <s v="X"/>
    <m/>
    <x v="41"/>
    <s v="Mary"/>
    <s v="3/8/1932"/>
    <s v="5/21/2019"/>
    <s v="87"/>
    <s v="wf of Lawrence, Parents of Kathleen Thomas"/>
    <m/>
    <m/>
    <m/>
    <d v="2020-06-06T00:00:00"/>
    <b v="1"/>
    <s v="X"/>
  </r>
  <r>
    <x v="12"/>
    <x v="17"/>
    <m/>
    <m/>
    <m/>
    <x v="0"/>
    <m/>
    <m/>
    <m/>
    <m/>
    <m/>
    <m/>
    <m/>
    <m/>
    <m/>
    <b v="0"/>
    <m/>
  </r>
  <r>
    <x v="12"/>
    <x v="18"/>
    <m/>
    <m/>
    <m/>
    <x v="0"/>
    <m/>
    <m/>
    <m/>
    <m/>
    <m/>
    <m/>
    <m/>
    <m/>
    <m/>
    <b v="0"/>
    <m/>
  </r>
  <r>
    <x v="12"/>
    <x v="19"/>
    <m/>
    <s v="X"/>
    <m/>
    <x v="42"/>
    <s v="Bai"/>
    <s v="2/16/1961"/>
    <s v="11/28/2016"/>
    <s v="55"/>
    <s v="hus of Fatima"/>
    <m/>
    <m/>
    <m/>
    <d v="2018-11-05T00:00:00"/>
    <b v="1"/>
    <s v="X"/>
  </r>
  <r>
    <x v="12"/>
    <x v="20"/>
    <m/>
    <m/>
    <m/>
    <x v="0"/>
    <m/>
    <m/>
    <m/>
    <m/>
    <m/>
    <m/>
    <m/>
    <m/>
    <m/>
    <b v="0"/>
    <m/>
  </r>
  <r>
    <x v="12"/>
    <x v="21"/>
    <m/>
    <m/>
    <s v="P"/>
    <x v="43"/>
    <s v="Pamela"/>
    <m/>
    <m/>
    <m/>
    <m/>
    <m/>
    <m/>
    <m/>
    <m/>
    <b v="0"/>
    <m/>
  </r>
  <r>
    <x v="12"/>
    <x v="22"/>
    <m/>
    <m/>
    <s v="P"/>
    <x v="43"/>
    <s v="Marvin"/>
    <m/>
    <m/>
    <m/>
    <m/>
    <m/>
    <m/>
    <m/>
    <m/>
    <b v="0"/>
    <m/>
  </r>
  <r>
    <x v="13"/>
    <x v="0"/>
    <m/>
    <s v="X"/>
    <m/>
    <x v="44"/>
    <s v="Philip"/>
    <s v="11/20/1954"/>
    <s v="2/18/2014"/>
    <s v="59"/>
    <m/>
    <m/>
    <m/>
    <m/>
    <d v="2014-09-26T00:00:00"/>
    <b v="1"/>
    <s v="X"/>
  </r>
  <r>
    <x v="13"/>
    <x v="0"/>
    <s v="C"/>
    <m/>
    <s v="P"/>
    <x v="44"/>
    <s v="Virginia"/>
    <s v="10/31/1960"/>
    <m/>
    <m/>
    <s v="wf of Philip L."/>
    <m/>
    <m/>
    <m/>
    <d v="2014-09-26T00:00:00"/>
    <b v="1"/>
    <s v="X"/>
  </r>
  <r>
    <x v="13"/>
    <x v="1"/>
    <s v="C"/>
    <m/>
    <s v="P"/>
    <x v="45"/>
    <s v="Debra"/>
    <s v="4/11/1955"/>
    <m/>
    <m/>
    <s v="wf of Gary"/>
    <m/>
    <m/>
    <m/>
    <d v="2017-09-04T00:00:00"/>
    <b v="1"/>
    <s v="X"/>
  </r>
  <r>
    <x v="13"/>
    <x v="1"/>
    <s v="C"/>
    <s v="X"/>
    <m/>
    <x v="45"/>
    <s v="Gary"/>
    <s v="7/28/1954"/>
    <s v="12/27/2016"/>
    <s v="62"/>
    <s v="hus of Debra"/>
    <m/>
    <m/>
    <m/>
    <d v="2017-09-04T00:00:00"/>
    <b v="1"/>
    <s v="X"/>
  </r>
  <r>
    <x v="13"/>
    <x v="2"/>
    <s v="C"/>
    <m/>
    <s v="P"/>
    <x v="46"/>
    <s v="Patricia"/>
    <s v="4/14/1935"/>
    <m/>
    <m/>
    <s v="wf of William H."/>
    <m/>
    <s v="Marine"/>
    <m/>
    <d v="2017-09-04T00:00:00"/>
    <b v="1"/>
    <s v="X"/>
  </r>
  <r>
    <x v="13"/>
    <x v="2"/>
    <s v="C"/>
    <s v="X"/>
    <m/>
    <x v="46"/>
    <s v="William"/>
    <s v="6/8/1935"/>
    <s v="5/8/2017"/>
    <s v="81"/>
    <s v="hus of Patricia, father of Angel"/>
    <m/>
    <s v="Marine"/>
    <m/>
    <d v="2017-09-04T00:00:00"/>
    <b v="1"/>
    <s v="X"/>
  </r>
  <r>
    <x v="13"/>
    <x v="3"/>
    <m/>
    <m/>
    <s v="P"/>
    <x v="47"/>
    <s v="Anne"/>
    <m/>
    <m/>
    <m/>
    <m/>
    <m/>
    <m/>
    <m/>
    <m/>
    <b v="0"/>
    <m/>
  </r>
  <r>
    <x v="13"/>
    <x v="4"/>
    <m/>
    <m/>
    <s v="P"/>
    <x v="48"/>
    <s v="Sandra"/>
    <s v="5/17/1964"/>
    <m/>
    <m/>
    <s v="Dau. of Catherine"/>
    <m/>
    <m/>
    <m/>
    <m/>
    <b v="0"/>
    <m/>
  </r>
  <r>
    <x v="13"/>
    <x v="5"/>
    <m/>
    <s v="X"/>
    <m/>
    <x v="49"/>
    <s v="Catherine"/>
    <s v="7/25/1938"/>
    <s v="11/4/2020"/>
    <s v="82"/>
    <s v="mother of Sandra Southwell"/>
    <m/>
    <m/>
    <m/>
    <m/>
    <b v="0"/>
    <m/>
  </r>
  <r>
    <x v="13"/>
    <x v="6"/>
    <m/>
    <m/>
    <s v="P"/>
    <x v="50"/>
    <s v="Hazeldene"/>
    <m/>
    <m/>
    <m/>
    <s v="wf of Wendell"/>
    <m/>
    <m/>
    <m/>
    <m/>
    <b v="0"/>
    <m/>
  </r>
  <r>
    <x v="13"/>
    <x v="7"/>
    <m/>
    <s v="X"/>
    <m/>
    <x v="50"/>
    <s v="Wendell"/>
    <s v="9/11/1951"/>
    <s v="2/5/2017"/>
    <s v="65"/>
    <s v="hus of Hazeldene"/>
    <m/>
    <m/>
    <m/>
    <d v="2017-06-07T00:00:00"/>
    <b v="1"/>
    <s v="X"/>
  </r>
  <r>
    <x v="13"/>
    <x v="8"/>
    <m/>
    <m/>
    <s v="P"/>
    <x v="50"/>
    <s v="Michelle"/>
    <m/>
    <m/>
    <m/>
    <m/>
    <m/>
    <m/>
    <m/>
    <m/>
    <b v="0"/>
    <m/>
  </r>
  <r>
    <x v="13"/>
    <x v="9"/>
    <m/>
    <m/>
    <s v="P"/>
    <x v="50"/>
    <s v="Michelle"/>
    <m/>
    <m/>
    <m/>
    <m/>
    <m/>
    <m/>
    <m/>
    <m/>
    <b v="0"/>
    <m/>
  </r>
  <r>
    <x v="13"/>
    <x v="10"/>
    <m/>
    <m/>
    <s v="P"/>
    <x v="50"/>
    <s v="Michelle"/>
    <m/>
    <m/>
    <m/>
    <m/>
    <m/>
    <m/>
    <m/>
    <m/>
    <b v="0"/>
    <m/>
  </r>
  <r>
    <x v="13"/>
    <x v="11"/>
    <m/>
    <s v="X"/>
    <m/>
    <x v="51"/>
    <s v="Vivian"/>
    <s v="1957"/>
    <s v="1/8/2020"/>
    <s v="63"/>
    <s v="wf of Glenn"/>
    <s v="Anvelt"/>
    <m/>
    <m/>
    <m/>
    <b v="0"/>
    <m/>
  </r>
  <r>
    <x v="13"/>
    <x v="12"/>
    <m/>
    <m/>
    <s v="P"/>
    <x v="51"/>
    <s v="Glenn"/>
    <m/>
    <m/>
    <m/>
    <s v="hus of Vivian"/>
    <m/>
    <m/>
    <m/>
    <m/>
    <b v="0"/>
    <m/>
  </r>
  <r>
    <x v="13"/>
    <x v="13"/>
    <m/>
    <m/>
    <s v="P"/>
    <x v="52"/>
    <s v="Michael"/>
    <m/>
    <m/>
    <m/>
    <m/>
    <m/>
    <m/>
    <m/>
    <m/>
    <b v="0"/>
    <m/>
  </r>
  <r>
    <x v="13"/>
    <x v="14"/>
    <m/>
    <m/>
    <m/>
    <x v="0"/>
    <m/>
    <m/>
    <m/>
    <m/>
    <m/>
    <m/>
    <m/>
    <m/>
    <m/>
    <b v="0"/>
    <m/>
  </r>
  <r>
    <x v="13"/>
    <x v="15"/>
    <m/>
    <m/>
    <m/>
    <x v="0"/>
    <m/>
    <m/>
    <m/>
    <m/>
    <m/>
    <m/>
    <m/>
    <m/>
    <m/>
    <b v="0"/>
    <m/>
  </r>
  <r>
    <x v="13"/>
    <x v="16"/>
    <m/>
    <m/>
    <m/>
    <x v="0"/>
    <m/>
    <m/>
    <m/>
    <m/>
    <m/>
    <m/>
    <m/>
    <m/>
    <m/>
    <b v="0"/>
    <m/>
  </r>
  <r>
    <x v="13"/>
    <x v="17"/>
    <m/>
    <m/>
    <m/>
    <x v="0"/>
    <m/>
    <m/>
    <m/>
    <m/>
    <m/>
    <m/>
    <m/>
    <m/>
    <m/>
    <b v="0"/>
    <m/>
  </r>
  <r>
    <x v="13"/>
    <x v="18"/>
    <m/>
    <m/>
    <s v="P"/>
    <x v="53"/>
    <s v="Deborah"/>
    <m/>
    <m/>
    <m/>
    <s v="wf of Jeffery"/>
    <m/>
    <m/>
    <m/>
    <m/>
    <b v="0"/>
    <m/>
  </r>
  <r>
    <x v="13"/>
    <x v="19"/>
    <m/>
    <m/>
    <s v="P"/>
    <x v="53"/>
    <s v="Jeffery"/>
    <m/>
    <m/>
    <m/>
    <s v="hus of Deborah"/>
    <m/>
    <m/>
    <m/>
    <m/>
    <b v="0"/>
    <m/>
  </r>
  <r>
    <x v="13"/>
    <x v="20"/>
    <s v="C"/>
    <m/>
    <s v="P"/>
    <x v="54"/>
    <s v="Linda"/>
    <m/>
    <m/>
    <m/>
    <s v="wf of Stephen"/>
    <m/>
    <m/>
    <m/>
    <m/>
    <b v="0"/>
    <m/>
  </r>
  <r>
    <x v="13"/>
    <x v="20"/>
    <s v="C"/>
    <m/>
    <s v="P"/>
    <x v="54"/>
    <s v="Stephen"/>
    <m/>
    <m/>
    <m/>
    <s v="hus of Linda"/>
    <m/>
    <m/>
    <m/>
    <m/>
    <b v="0"/>
    <m/>
  </r>
  <r>
    <x v="13"/>
    <x v="21"/>
    <s v="C"/>
    <s v="X"/>
    <m/>
    <x v="55"/>
    <s v="Lisa"/>
    <s v="1957"/>
    <s v="2/15/2021"/>
    <s v="63"/>
    <s v="wf of Edward F."/>
    <s v="Seely"/>
    <m/>
    <m/>
    <m/>
    <b v="0"/>
    <m/>
  </r>
  <r>
    <x v="13"/>
    <x v="21"/>
    <s v="Pet"/>
    <s v="X"/>
    <m/>
    <x v="55"/>
    <s v="Lilly"/>
    <m/>
    <s v="4/16/2018"/>
    <m/>
    <s v="Pet of Lisa Mass"/>
    <m/>
    <m/>
    <m/>
    <m/>
    <b v="0"/>
    <m/>
  </r>
  <r>
    <x v="13"/>
    <x v="22"/>
    <s v="C"/>
    <m/>
    <s v="P"/>
    <x v="56"/>
    <s v="Cheryl"/>
    <s v="6/7/1957"/>
    <m/>
    <m/>
    <s v="Dau. Of Edward &amp; Rossetti Mass"/>
    <s v="Mass"/>
    <m/>
    <m/>
    <d v="2016-10-15T00:00:00"/>
    <b v="1"/>
    <s v="X"/>
  </r>
  <r>
    <x v="13"/>
    <x v="22"/>
    <s v="C"/>
    <s v="X"/>
    <m/>
    <x v="55"/>
    <s v="Edward"/>
    <s v="1/21/1956"/>
    <s v="10/25/2008"/>
    <s v="52"/>
    <s v="son of Rossetti"/>
    <m/>
    <m/>
    <m/>
    <d v="2016-10-15T00:00:00"/>
    <b v="1"/>
    <s v="X"/>
  </r>
  <r>
    <x v="13"/>
    <x v="22"/>
    <s v="C"/>
    <s v="X"/>
    <m/>
    <x v="55"/>
    <s v="Rossetti"/>
    <s v="2/16/1933"/>
    <s v="7/1/2016"/>
    <s v="83"/>
    <s v="mother of Edward"/>
    <m/>
    <m/>
    <m/>
    <d v="2016-10-15T00:00:00"/>
    <b v="1"/>
    <s v="X"/>
  </r>
  <r>
    <x v="13"/>
    <x v="23"/>
    <s v="C"/>
    <m/>
    <s v="P"/>
    <x v="57"/>
    <s v="James"/>
    <m/>
    <m/>
    <m/>
    <m/>
    <m/>
    <m/>
    <s v="3 CRE openings in bench, No text on bench"/>
    <d v="2017-06-18T00:00:00"/>
    <b v="1"/>
    <s v="X"/>
  </r>
  <r>
    <x v="13"/>
    <x v="24"/>
    <s v="C"/>
    <m/>
    <s v="P"/>
    <x v="57"/>
    <s v="Sandra"/>
    <m/>
    <m/>
    <m/>
    <m/>
    <m/>
    <m/>
    <s v="3 CRE openings in bench, No text on bench"/>
    <d v="2017-06-18T00:00:00"/>
    <b v="1"/>
    <s v="X"/>
  </r>
  <r>
    <x v="14"/>
    <x v="0"/>
    <m/>
    <m/>
    <s v="P"/>
    <x v="58"/>
    <s v="Wayne"/>
    <m/>
    <m/>
    <m/>
    <m/>
    <m/>
    <m/>
    <m/>
    <m/>
    <b v="0"/>
    <m/>
  </r>
  <r>
    <x v="14"/>
    <x v="1"/>
    <m/>
    <m/>
    <m/>
    <x v="0"/>
    <m/>
    <m/>
    <m/>
    <m/>
    <m/>
    <m/>
    <m/>
    <m/>
    <m/>
    <b v="0"/>
    <m/>
  </r>
  <r>
    <x v="14"/>
    <x v="2"/>
    <m/>
    <m/>
    <m/>
    <x v="0"/>
    <m/>
    <m/>
    <m/>
    <m/>
    <m/>
    <m/>
    <m/>
    <m/>
    <m/>
    <b v="0"/>
    <m/>
  </r>
  <r>
    <x v="14"/>
    <x v="3"/>
    <m/>
    <m/>
    <m/>
    <x v="0"/>
    <m/>
    <m/>
    <m/>
    <m/>
    <m/>
    <m/>
    <m/>
    <m/>
    <m/>
    <b v="0"/>
    <m/>
  </r>
  <r>
    <x v="14"/>
    <x v="4"/>
    <m/>
    <m/>
    <m/>
    <x v="0"/>
    <m/>
    <m/>
    <m/>
    <m/>
    <m/>
    <m/>
    <m/>
    <m/>
    <m/>
    <b v="0"/>
    <m/>
  </r>
  <r>
    <x v="14"/>
    <x v="5"/>
    <m/>
    <m/>
    <m/>
    <x v="0"/>
    <m/>
    <m/>
    <m/>
    <m/>
    <m/>
    <m/>
    <m/>
    <m/>
    <m/>
    <b v="0"/>
    <m/>
  </r>
  <r>
    <x v="14"/>
    <x v="6"/>
    <m/>
    <m/>
    <m/>
    <x v="0"/>
    <m/>
    <m/>
    <m/>
    <m/>
    <m/>
    <m/>
    <m/>
    <m/>
    <m/>
    <b v="0"/>
    <m/>
  </r>
  <r>
    <x v="14"/>
    <x v="7"/>
    <m/>
    <m/>
    <m/>
    <x v="0"/>
    <m/>
    <m/>
    <m/>
    <m/>
    <m/>
    <m/>
    <m/>
    <m/>
    <m/>
    <b v="0"/>
    <m/>
  </r>
  <r>
    <x v="14"/>
    <x v="8"/>
    <m/>
    <m/>
    <m/>
    <x v="0"/>
    <m/>
    <m/>
    <m/>
    <m/>
    <m/>
    <m/>
    <m/>
    <m/>
    <m/>
    <b v="0"/>
    <m/>
  </r>
  <r>
    <x v="14"/>
    <x v="9"/>
    <m/>
    <m/>
    <m/>
    <x v="0"/>
    <m/>
    <m/>
    <m/>
    <m/>
    <m/>
    <m/>
    <m/>
    <m/>
    <m/>
    <b v="0"/>
    <m/>
  </r>
  <r>
    <x v="14"/>
    <x v="10"/>
    <m/>
    <m/>
    <m/>
    <x v="0"/>
    <m/>
    <m/>
    <m/>
    <m/>
    <m/>
    <m/>
    <m/>
    <m/>
    <m/>
    <b v="0"/>
    <m/>
  </r>
  <r>
    <x v="14"/>
    <x v="11"/>
    <m/>
    <m/>
    <m/>
    <x v="0"/>
    <m/>
    <m/>
    <m/>
    <m/>
    <m/>
    <m/>
    <m/>
    <m/>
    <m/>
    <b v="0"/>
    <m/>
  </r>
  <r>
    <x v="14"/>
    <x v="12"/>
    <m/>
    <m/>
    <m/>
    <x v="0"/>
    <m/>
    <m/>
    <m/>
    <m/>
    <m/>
    <m/>
    <m/>
    <m/>
    <m/>
    <b v="0"/>
    <m/>
  </r>
  <r>
    <x v="14"/>
    <x v="13"/>
    <m/>
    <m/>
    <m/>
    <x v="0"/>
    <m/>
    <m/>
    <m/>
    <m/>
    <m/>
    <m/>
    <m/>
    <m/>
    <m/>
    <b v="0"/>
    <m/>
  </r>
  <r>
    <x v="14"/>
    <x v="14"/>
    <m/>
    <m/>
    <m/>
    <x v="0"/>
    <m/>
    <m/>
    <m/>
    <m/>
    <m/>
    <m/>
    <m/>
    <m/>
    <m/>
    <b v="0"/>
    <m/>
  </r>
  <r>
    <x v="14"/>
    <x v="15"/>
    <s v="C"/>
    <s v="X"/>
    <m/>
    <x v="59"/>
    <s v="Susan"/>
    <s v="10/22/1957"/>
    <s v="3/4/2016"/>
    <s v="58"/>
    <s v="dau of Virginia C. &amp; Charles E."/>
    <m/>
    <m/>
    <m/>
    <d v="2016-05-15T00:00:00"/>
    <b v="1"/>
    <s v="X"/>
  </r>
  <r>
    <x v="14"/>
    <x v="16"/>
    <m/>
    <m/>
    <m/>
    <x v="0"/>
    <m/>
    <m/>
    <m/>
    <m/>
    <m/>
    <m/>
    <m/>
    <m/>
    <m/>
    <b v="0"/>
    <m/>
  </r>
  <r>
    <x v="14"/>
    <x v="17"/>
    <m/>
    <m/>
    <m/>
    <x v="0"/>
    <m/>
    <m/>
    <m/>
    <m/>
    <m/>
    <m/>
    <m/>
    <m/>
    <m/>
    <b v="0"/>
    <m/>
  </r>
  <r>
    <x v="14"/>
    <x v="18"/>
    <m/>
    <s v="X"/>
    <m/>
    <x v="60"/>
    <s v="Chi"/>
    <s v="10/12/1931"/>
    <s v="3/14/2017"/>
    <s v="85"/>
    <s v="Hus of Lynn"/>
    <m/>
    <m/>
    <m/>
    <d v="2017-09-04T00:00:00"/>
    <b v="1"/>
    <s v="X"/>
  </r>
  <r>
    <x v="14"/>
    <x v="19"/>
    <m/>
    <m/>
    <s v="P"/>
    <x v="60"/>
    <s v="Lynn"/>
    <m/>
    <m/>
    <m/>
    <s v="wf of Chi Kwang"/>
    <m/>
    <m/>
    <m/>
    <d v="2017-09-04T00:00:00"/>
    <b v="1"/>
    <s v="X"/>
  </r>
  <r>
    <x v="14"/>
    <x v="20"/>
    <m/>
    <s v="X"/>
    <m/>
    <x v="61"/>
    <s v="Francis"/>
    <s v="7/10/1938"/>
    <s v="2/4/2015"/>
    <s v="76"/>
    <m/>
    <m/>
    <s v="Air Force"/>
    <m/>
    <d v="2015-08-11T00:00:00"/>
    <b v="1"/>
    <s v="X"/>
  </r>
  <r>
    <x v="14"/>
    <x v="21"/>
    <s v="C"/>
    <m/>
    <s v="P"/>
    <x v="62"/>
    <s v="James"/>
    <s v="3/2/1943"/>
    <m/>
    <m/>
    <m/>
    <m/>
    <m/>
    <m/>
    <d v="2020-06-06T00:00:00"/>
    <b v="1"/>
    <s v="X"/>
  </r>
  <r>
    <x v="14"/>
    <x v="21"/>
    <s v="C"/>
    <s v="X"/>
    <m/>
    <x v="62"/>
    <s v="Susan"/>
    <s v="5/1/1943"/>
    <s v="9/30/2017"/>
    <s v="74"/>
    <s v="wf of James"/>
    <s v="Snow"/>
    <m/>
    <m/>
    <d v="2020-06-06T00:00:00"/>
    <b v="1"/>
    <s v="X"/>
  </r>
  <r>
    <x v="14"/>
    <x v="22"/>
    <s v="C"/>
    <m/>
    <s v="P"/>
    <x v="63"/>
    <s v="Doris"/>
    <m/>
    <m/>
    <m/>
    <m/>
    <m/>
    <m/>
    <m/>
    <m/>
    <b v="0"/>
    <m/>
  </r>
  <r>
    <x v="14"/>
    <x v="22"/>
    <s v="C"/>
    <m/>
    <s v="P"/>
    <x v="63"/>
    <s v="Thomas"/>
    <m/>
    <m/>
    <m/>
    <m/>
    <m/>
    <m/>
    <m/>
    <m/>
    <b v="0"/>
    <m/>
  </r>
  <r>
    <x v="14"/>
    <x v="23"/>
    <s v="C"/>
    <s v="X"/>
    <m/>
    <x v="64"/>
    <s v="Lisa"/>
    <s v="1/22/1963"/>
    <s v="7/26/2014"/>
    <s v="51"/>
    <s v="wf of Gary Smith"/>
    <m/>
    <m/>
    <m/>
    <d v="2015-12-22T00:00:00"/>
    <b v="1"/>
    <s v="X"/>
  </r>
  <r>
    <x v="14"/>
    <x v="24"/>
    <s v="C"/>
    <s v="X"/>
    <m/>
    <x v="64"/>
    <s v="Roya"/>
    <s v="10/3/1936"/>
    <s v="8/11/2016"/>
    <s v="79"/>
    <s v="Mother of Lisa Welk"/>
    <m/>
    <m/>
    <m/>
    <d v="2020-06-06T00:00:00"/>
    <b v="1"/>
    <s v="X"/>
  </r>
  <r>
    <x v="15"/>
    <x v="0"/>
    <s v="C"/>
    <m/>
    <s v="P"/>
    <x v="65"/>
    <s v="Jennifer"/>
    <m/>
    <m/>
    <m/>
    <s v="wf of Ken"/>
    <m/>
    <m/>
    <m/>
    <m/>
    <b v="0"/>
    <m/>
  </r>
  <r>
    <x v="15"/>
    <x v="0"/>
    <s v="C"/>
    <m/>
    <s v="P"/>
    <x v="65"/>
    <s v="Kenneth"/>
    <m/>
    <m/>
    <m/>
    <s v="hus of Jennifer"/>
    <m/>
    <m/>
    <m/>
    <m/>
    <b v="0"/>
    <m/>
  </r>
  <r>
    <x v="15"/>
    <x v="1"/>
    <s v="C"/>
    <m/>
    <s v="P"/>
    <x v="66"/>
    <s v="Sharon"/>
    <s v="10/3/1957"/>
    <s v="11/14/2020"/>
    <s v="63"/>
    <s v="mother of Jennifer Grimsley"/>
    <s v="Rhinehart"/>
    <m/>
    <m/>
    <m/>
    <b v="0"/>
    <m/>
  </r>
  <r>
    <x v="15"/>
    <x v="2"/>
    <m/>
    <m/>
    <m/>
    <x v="0"/>
    <m/>
    <m/>
    <m/>
    <m/>
    <m/>
    <m/>
    <m/>
    <m/>
    <m/>
    <b v="0"/>
    <m/>
  </r>
  <r>
    <x v="15"/>
    <x v="3"/>
    <s v="C"/>
    <s v="X"/>
    <m/>
    <x v="67"/>
    <s v="Edwin"/>
    <m/>
    <s v="11/5/2017"/>
    <s v="67"/>
    <s v="Jerry is brother of Edwin"/>
    <m/>
    <m/>
    <m/>
    <m/>
    <b v="0"/>
    <m/>
  </r>
  <r>
    <x v="15"/>
    <x v="3"/>
    <s v="Pet"/>
    <s v="X"/>
    <m/>
    <x v="67"/>
    <s v="Lattimore"/>
    <m/>
    <s v="10/8/2019"/>
    <m/>
    <s v="Edwin's dog"/>
    <m/>
    <m/>
    <m/>
    <m/>
    <b v="0"/>
    <m/>
  </r>
  <r>
    <x v="15"/>
    <x v="4"/>
    <s v="C"/>
    <m/>
    <s v="P"/>
    <x v="68"/>
    <s v="Bill"/>
    <m/>
    <m/>
    <m/>
    <s v="son of Tavane"/>
    <m/>
    <m/>
    <m/>
    <m/>
    <b v="0"/>
    <m/>
  </r>
  <r>
    <x v="15"/>
    <x v="4"/>
    <s v="C"/>
    <m/>
    <s v="P"/>
    <x v="68"/>
    <s v="family"/>
    <m/>
    <m/>
    <m/>
    <s v="family"/>
    <m/>
    <m/>
    <m/>
    <m/>
    <b v="0"/>
    <m/>
  </r>
  <r>
    <x v="15"/>
    <x v="4"/>
    <s v="C"/>
    <m/>
    <s v="P"/>
    <x v="68"/>
    <s v="Sakohn"/>
    <m/>
    <m/>
    <m/>
    <m/>
    <m/>
    <m/>
    <m/>
    <m/>
    <b v="0"/>
    <m/>
  </r>
  <r>
    <x v="15"/>
    <x v="4"/>
    <s v="C"/>
    <m/>
    <s v="P"/>
    <x v="68"/>
    <s v="Tavane"/>
    <m/>
    <m/>
    <m/>
    <s v="mthr of Bill Luangsanith"/>
    <m/>
    <m/>
    <m/>
    <m/>
    <b v="0"/>
    <m/>
  </r>
  <r>
    <x v="15"/>
    <x v="5"/>
    <s v="C"/>
    <m/>
    <s v="P"/>
    <x v="69"/>
    <s v="Nouane"/>
    <m/>
    <m/>
    <m/>
    <s v="wf of Phonh"/>
    <m/>
    <m/>
    <m/>
    <m/>
    <b v="0"/>
    <m/>
  </r>
  <r>
    <x v="15"/>
    <x v="6"/>
    <s v="C"/>
    <m/>
    <s v="P"/>
    <x v="69"/>
    <s v="Phonh"/>
    <m/>
    <m/>
    <m/>
    <s v="hus of Nouane"/>
    <m/>
    <m/>
    <m/>
    <m/>
    <b v="0"/>
    <m/>
  </r>
  <r>
    <x v="15"/>
    <x v="7"/>
    <s v="C"/>
    <s v="X"/>
    <m/>
    <x v="70"/>
    <s v="Chui"/>
    <s v="1931"/>
    <s v="5/14/2016"/>
    <s v="84"/>
    <s v="wf of Kwong"/>
    <m/>
    <m/>
    <m/>
    <d v="2016-05-15T00:00:00"/>
    <b v="1"/>
    <s v="X"/>
  </r>
  <r>
    <x v="15"/>
    <x v="7"/>
    <s v="C"/>
    <m/>
    <s v="P"/>
    <x v="71"/>
    <s v="Yi"/>
    <s v="1956"/>
    <m/>
    <m/>
    <m/>
    <m/>
    <m/>
    <s v="pending"/>
    <d v="2016-05-15T00:00:00"/>
    <b v="1"/>
    <s v="X"/>
  </r>
  <r>
    <x v="15"/>
    <x v="8"/>
    <s v="C"/>
    <s v="X"/>
    <m/>
    <x v="70"/>
    <s v="Kwong"/>
    <s v="1929"/>
    <s v="12/19/2015"/>
    <s v="85"/>
    <s v="hus of Chui"/>
    <m/>
    <m/>
    <m/>
    <d v="2016-05-15T00:00:00"/>
    <b v="1"/>
    <s v="X"/>
  </r>
  <r>
    <x v="15"/>
    <x v="8"/>
    <s v="C"/>
    <m/>
    <s v="P"/>
    <x v="71"/>
    <s v="Sim"/>
    <s v="1958"/>
    <m/>
    <m/>
    <m/>
    <m/>
    <m/>
    <s v="pending"/>
    <d v="2016-05-15T00:00:00"/>
    <b v="1"/>
    <s v="X"/>
  </r>
  <r>
    <x v="15"/>
    <x v="9"/>
    <m/>
    <m/>
    <m/>
    <x v="0"/>
    <m/>
    <m/>
    <m/>
    <m/>
    <m/>
    <m/>
    <m/>
    <m/>
    <m/>
    <b v="0"/>
    <m/>
  </r>
  <r>
    <x v="15"/>
    <x v="10"/>
    <m/>
    <m/>
    <m/>
    <x v="0"/>
    <m/>
    <m/>
    <m/>
    <m/>
    <m/>
    <m/>
    <m/>
    <m/>
    <m/>
    <b v="0"/>
    <m/>
  </r>
  <r>
    <x v="15"/>
    <x v="11"/>
    <s v="C"/>
    <m/>
    <s v="P"/>
    <x v="72"/>
    <s v="Bounhon"/>
    <m/>
    <m/>
    <m/>
    <s v="wf of Sounlay"/>
    <m/>
    <m/>
    <m/>
    <m/>
    <b v="0"/>
    <m/>
  </r>
  <r>
    <x v="15"/>
    <x v="11"/>
    <s v="C"/>
    <m/>
    <s v="P"/>
    <x v="72"/>
    <s v="Sounlay"/>
    <m/>
    <m/>
    <m/>
    <s v="hus of Bounhon"/>
    <m/>
    <m/>
    <m/>
    <m/>
    <b v="0"/>
    <m/>
  </r>
  <r>
    <x v="15"/>
    <x v="12"/>
    <m/>
    <m/>
    <m/>
    <x v="0"/>
    <m/>
    <m/>
    <m/>
    <m/>
    <m/>
    <m/>
    <m/>
    <m/>
    <m/>
    <b v="0"/>
    <m/>
  </r>
  <r>
    <x v="15"/>
    <x v="13"/>
    <m/>
    <m/>
    <m/>
    <x v="0"/>
    <m/>
    <m/>
    <m/>
    <m/>
    <m/>
    <m/>
    <m/>
    <m/>
    <m/>
    <b v="0"/>
    <m/>
  </r>
  <r>
    <x v="15"/>
    <x v="14"/>
    <m/>
    <m/>
    <m/>
    <x v="0"/>
    <m/>
    <m/>
    <m/>
    <m/>
    <m/>
    <m/>
    <m/>
    <m/>
    <m/>
    <b v="0"/>
    <m/>
  </r>
  <r>
    <x v="15"/>
    <x v="15"/>
    <m/>
    <m/>
    <m/>
    <x v="0"/>
    <m/>
    <m/>
    <m/>
    <m/>
    <m/>
    <m/>
    <m/>
    <m/>
    <m/>
    <b v="0"/>
    <m/>
  </r>
  <r>
    <x v="15"/>
    <x v="16"/>
    <m/>
    <m/>
    <m/>
    <x v="0"/>
    <m/>
    <m/>
    <m/>
    <m/>
    <m/>
    <m/>
    <m/>
    <m/>
    <m/>
    <b v="0"/>
    <m/>
  </r>
  <r>
    <x v="15"/>
    <x v="17"/>
    <m/>
    <m/>
    <m/>
    <x v="0"/>
    <m/>
    <m/>
    <m/>
    <m/>
    <m/>
    <m/>
    <m/>
    <m/>
    <m/>
    <b v="0"/>
    <m/>
  </r>
  <r>
    <x v="15"/>
    <x v="18"/>
    <m/>
    <m/>
    <m/>
    <x v="0"/>
    <m/>
    <m/>
    <m/>
    <m/>
    <m/>
    <m/>
    <m/>
    <m/>
    <m/>
    <b v="0"/>
    <m/>
  </r>
  <r>
    <x v="15"/>
    <x v="19"/>
    <s v="C"/>
    <m/>
    <s v="P"/>
    <x v="73"/>
    <s v="Elizabeth"/>
    <m/>
    <m/>
    <m/>
    <s v="wf of Timothy"/>
    <m/>
    <m/>
    <m/>
    <m/>
    <b v="0"/>
    <m/>
  </r>
  <r>
    <x v="15"/>
    <x v="19"/>
    <s v="C"/>
    <m/>
    <s v="P"/>
    <x v="73"/>
    <s v="Timothy"/>
    <m/>
    <m/>
    <m/>
    <s v="hus of Elizabeth"/>
    <m/>
    <m/>
    <m/>
    <m/>
    <b v="0"/>
    <m/>
  </r>
  <r>
    <x v="15"/>
    <x v="20"/>
    <m/>
    <m/>
    <s v="P"/>
    <x v="74"/>
    <s v="Alison"/>
    <m/>
    <m/>
    <m/>
    <m/>
    <s v="Carter"/>
    <m/>
    <m/>
    <m/>
    <b v="0"/>
    <m/>
  </r>
  <r>
    <x v="15"/>
    <x v="21"/>
    <m/>
    <m/>
    <s v="P"/>
    <x v="74"/>
    <s v="Alison"/>
    <m/>
    <m/>
    <m/>
    <m/>
    <m/>
    <m/>
    <m/>
    <m/>
    <b v="0"/>
    <m/>
  </r>
  <r>
    <x v="15"/>
    <x v="22"/>
    <m/>
    <m/>
    <s v="P"/>
    <x v="74"/>
    <s v="Alison"/>
    <m/>
    <m/>
    <m/>
    <m/>
    <m/>
    <m/>
    <m/>
    <m/>
    <b v="0"/>
    <m/>
  </r>
  <r>
    <x v="15"/>
    <x v="23"/>
    <s v="C"/>
    <m/>
    <s v="P"/>
    <x v="75"/>
    <s v="Charles"/>
    <s v="3/2/1949"/>
    <m/>
    <m/>
    <s v="No one else in grave"/>
    <m/>
    <m/>
    <m/>
    <d v="2020-06-06T00:00:00"/>
    <b v="1"/>
    <s v="X"/>
  </r>
  <r>
    <x v="15"/>
    <x v="23"/>
    <s v="C"/>
    <s v="X"/>
    <m/>
    <x v="75"/>
    <s v="Deborah"/>
    <s v="9/23/1954"/>
    <s v="3/31/2018"/>
    <s v="63"/>
    <s v="No one else in grave, wf of Charles"/>
    <s v="James"/>
    <m/>
    <m/>
    <d v="2020-06-06T00:00:00"/>
    <b v="1"/>
    <s v="X"/>
  </r>
  <r>
    <x v="15"/>
    <x v="24"/>
    <m/>
    <s v="X"/>
    <m/>
    <x v="76"/>
    <s v="Charlene"/>
    <s v="4/10/1970"/>
    <s v="4/15/2017"/>
    <s v="47"/>
    <s v="dau of Sharon and David"/>
    <m/>
    <m/>
    <m/>
    <d v="2017-09-04T00:00:00"/>
    <b v="1"/>
    <s v="X"/>
  </r>
  <r>
    <x v="16"/>
    <x v="0"/>
    <s v="C"/>
    <m/>
    <s v="P"/>
    <x v="77"/>
    <s v="Jack"/>
    <m/>
    <s v="3/16/2019"/>
    <s v="92"/>
    <s v="hus of 2nd wf Sandra"/>
    <m/>
    <s v="WWII"/>
    <m/>
    <m/>
    <b v="0"/>
    <m/>
  </r>
  <r>
    <x v="16"/>
    <x v="0"/>
    <s v="C"/>
    <m/>
    <s v="P"/>
    <x v="77"/>
    <s v="Sandra"/>
    <m/>
    <m/>
    <m/>
    <s v="2nd wf of Jack E."/>
    <m/>
    <m/>
    <m/>
    <m/>
    <b v="0"/>
    <m/>
  </r>
  <r>
    <x v="16"/>
    <x v="1"/>
    <m/>
    <m/>
    <m/>
    <x v="0"/>
    <m/>
    <m/>
    <m/>
    <m/>
    <m/>
    <m/>
    <m/>
    <m/>
    <m/>
    <b v="0"/>
    <m/>
  </r>
  <r>
    <x v="16"/>
    <x v="2"/>
    <m/>
    <m/>
    <m/>
    <x v="0"/>
    <m/>
    <m/>
    <m/>
    <m/>
    <m/>
    <m/>
    <m/>
    <m/>
    <m/>
    <b v="0"/>
    <m/>
  </r>
  <r>
    <x v="16"/>
    <x v="3"/>
    <m/>
    <m/>
    <m/>
    <x v="0"/>
    <m/>
    <m/>
    <m/>
    <m/>
    <m/>
    <m/>
    <m/>
    <m/>
    <m/>
    <b v="0"/>
    <m/>
  </r>
  <r>
    <x v="16"/>
    <x v="4"/>
    <m/>
    <m/>
    <m/>
    <x v="0"/>
    <m/>
    <m/>
    <m/>
    <m/>
    <m/>
    <m/>
    <m/>
    <m/>
    <m/>
    <b v="0"/>
    <m/>
  </r>
  <r>
    <x v="16"/>
    <x v="5"/>
    <m/>
    <m/>
    <m/>
    <x v="0"/>
    <m/>
    <m/>
    <m/>
    <m/>
    <m/>
    <m/>
    <m/>
    <m/>
    <m/>
    <b v="0"/>
    <m/>
  </r>
  <r>
    <x v="16"/>
    <x v="6"/>
    <m/>
    <m/>
    <m/>
    <x v="0"/>
    <m/>
    <m/>
    <m/>
    <m/>
    <m/>
    <m/>
    <m/>
    <m/>
    <m/>
    <b v="0"/>
    <m/>
  </r>
  <r>
    <x v="16"/>
    <x v="7"/>
    <m/>
    <m/>
    <m/>
    <x v="0"/>
    <m/>
    <m/>
    <m/>
    <m/>
    <m/>
    <m/>
    <m/>
    <m/>
    <m/>
    <b v="0"/>
    <m/>
  </r>
  <r>
    <x v="16"/>
    <x v="8"/>
    <m/>
    <m/>
    <m/>
    <x v="0"/>
    <m/>
    <m/>
    <m/>
    <m/>
    <m/>
    <m/>
    <m/>
    <m/>
    <m/>
    <b v="0"/>
    <m/>
  </r>
  <r>
    <x v="16"/>
    <x v="9"/>
    <m/>
    <m/>
    <m/>
    <x v="0"/>
    <m/>
    <m/>
    <m/>
    <m/>
    <m/>
    <m/>
    <m/>
    <m/>
    <m/>
    <b v="0"/>
    <m/>
  </r>
  <r>
    <x v="16"/>
    <x v="10"/>
    <m/>
    <m/>
    <m/>
    <x v="0"/>
    <m/>
    <m/>
    <m/>
    <m/>
    <m/>
    <m/>
    <m/>
    <m/>
    <m/>
    <b v="0"/>
    <m/>
  </r>
  <r>
    <x v="16"/>
    <x v="11"/>
    <m/>
    <m/>
    <m/>
    <x v="0"/>
    <m/>
    <m/>
    <m/>
    <m/>
    <m/>
    <m/>
    <m/>
    <m/>
    <m/>
    <b v="0"/>
    <m/>
  </r>
  <r>
    <x v="16"/>
    <x v="12"/>
    <m/>
    <m/>
    <m/>
    <x v="0"/>
    <m/>
    <m/>
    <m/>
    <m/>
    <m/>
    <m/>
    <m/>
    <m/>
    <m/>
    <b v="0"/>
    <m/>
  </r>
  <r>
    <x v="16"/>
    <x v="13"/>
    <m/>
    <m/>
    <m/>
    <x v="0"/>
    <m/>
    <m/>
    <m/>
    <m/>
    <m/>
    <m/>
    <m/>
    <m/>
    <m/>
    <b v="0"/>
    <m/>
  </r>
  <r>
    <x v="16"/>
    <x v="14"/>
    <m/>
    <m/>
    <s v="P"/>
    <x v="78"/>
    <s v="Pablo"/>
    <m/>
    <m/>
    <m/>
    <s v="hus of Judith"/>
    <m/>
    <m/>
    <m/>
    <m/>
    <b v="0"/>
    <m/>
  </r>
  <r>
    <x v="16"/>
    <x v="15"/>
    <m/>
    <s v="X"/>
    <m/>
    <x v="78"/>
    <s v="Judith"/>
    <m/>
    <s v="10/1/2021"/>
    <s v="79"/>
    <s v="wf of Pablo"/>
    <s v="Alicea"/>
    <m/>
    <m/>
    <m/>
    <b v="0"/>
    <m/>
  </r>
  <r>
    <x v="16"/>
    <x v="16"/>
    <m/>
    <s v="X"/>
    <m/>
    <x v="79"/>
    <s v="Hugh"/>
    <m/>
    <s v="8/19/2018"/>
    <m/>
    <s v="hus of Anita"/>
    <m/>
    <m/>
    <m/>
    <m/>
    <b v="0"/>
    <m/>
  </r>
  <r>
    <x v="16"/>
    <x v="17"/>
    <m/>
    <m/>
    <s v="P"/>
    <x v="79"/>
    <s v="Anita"/>
    <m/>
    <m/>
    <m/>
    <s v="wf of Hugh"/>
    <m/>
    <m/>
    <m/>
    <m/>
    <b v="0"/>
    <m/>
  </r>
  <r>
    <x v="16"/>
    <x v="18"/>
    <m/>
    <m/>
    <m/>
    <x v="0"/>
    <m/>
    <m/>
    <m/>
    <m/>
    <m/>
    <m/>
    <m/>
    <m/>
    <m/>
    <b v="0"/>
    <m/>
  </r>
  <r>
    <x v="16"/>
    <x v="19"/>
    <m/>
    <m/>
    <m/>
    <x v="0"/>
    <m/>
    <m/>
    <m/>
    <m/>
    <m/>
    <m/>
    <m/>
    <m/>
    <m/>
    <b v="0"/>
    <m/>
  </r>
  <r>
    <x v="17"/>
    <x v="0"/>
    <s v="C"/>
    <m/>
    <s v="P"/>
    <x v="51"/>
    <s v="Dawn"/>
    <m/>
    <m/>
    <m/>
    <s v="wf of Stephen M."/>
    <m/>
    <m/>
    <m/>
    <m/>
    <b v="0"/>
    <m/>
  </r>
  <r>
    <x v="17"/>
    <x v="0"/>
    <s v="C"/>
    <m/>
    <s v="P"/>
    <x v="51"/>
    <s v="Stephen"/>
    <s v="2/23/1951"/>
    <s v="2/16/2014"/>
    <s v="62"/>
    <m/>
    <m/>
    <m/>
    <s v="To be interred later"/>
    <m/>
    <b v="0"/>
    <m/>
  </r>
  <r>
    <x v="17"/>
    <x v="1"/>
    <s v="C"/>
    <m/>
    <s v="P"/>
    <x v="51"/>
    <s v="Sherry"/>
    <m/>
    <m/>
    <m/>
    <s v="dau of Stephen and Dawn"/>
    <m/>
    <m/>
    <m/>
    <m/>
    <b v="0"/>
    <m/>
  </r>
  <r>
    <x v="17"/>
    <x v="1"/>
    <s v="C"/>
    <m/>
    <s v="P"/>
    <x v="80"/>
    <s v="Ruth"/>
    <s v="6/3/1959"/>
    <s v="12/30/2001"/>
    <m/>
    <s v="sister of Dawn Gifford"/>
    <m/>
    <m/>
    <s v="To be interred later"/>
    <m/>
    <b v="0"/>
    <m/>
  </r>
  <r>
    <x v="17"/>
    <x v="2"/>
    <m/>
    <m/>
    <s v="P"/>
    <x v="81"/>
    <s v="Charles"/>
    <m/>
    <m/>
    <m/>
    <m/>
    <m/>
    <m/>
    <m/>
    <m/>
    <b v="0"/>
    <m/>
  </r>
  <r>
    <x v="17"/>
    <x v="2"/>
    <m/>
    <m/>
    <s v="P"/>
    <x v="81"/>
    <s v="Susan"/>
    <m/>
    <m/>
    <m/>
    <m/>
    <m/>
    <m/>
    <m/>
    <m/>
    <b v="0"/>
    <m/>
  </r>
  <r>
    <x v="17"/>
    <x v="3"/>
    <m/>
    <m/>
    <s v="P"/>
    <x v="82"/>
    <s v="Amelia"/>
    <m/>
    <m/>
    <m/>
    <s v="wf of Philip"/>
    <m/>
    <m/>
    <m/>
    <m/>
    <b v="0"/>
    <m/>
  </r>
  <r>
    <x v="17"/>
    <x v="4"/>
    <m/>
    <s v="X"/>
    <m/>
    <x v="82"/>
    <s v="Philip"/>
    <m/>
    <s v="10/8/2020"/>
    <s v="76"/>
    <s v="hus of Amelia"/>
    <m/>
    <s v="Air Force"/>
    <m/>
    <m/>
    <b v="0"/>
    <m/>
  </r>
  <r>
    <x v="17"/>
    <x v="5"/>
    <m/>
    <m/>
    <m/>
    <x v="0"/>
    <m/>
    <m/>
    <m/>
    <m/>
    <m/>
    <m/>
    <m/>
    <m/>
    <m/>
    <b v="0"/>
    <m/>
  </r>
  <r>
    <x v="17"/>
    <x v="6"/>
    <m/>
    <m/>
    <m/>
    <x v="0"/>
    <m/>
    <m/>
    <m/>
    <m/>
    <m/>
    <m/>
    <m/>
    <m/>
    <m/>
    <b v="0"/>
    <m/>
  </r>
  <r>
    <x v="17"/>
    <x v="7"/>
    <m/>
    <m/>
    <s v="P"/>
    <x v="83"/>
    <s v="Phimphone"/>
    <m/>
    <m/>
    <m/>
    <s v="wf of Sinnala"/>
    <m/>
    <m/>
    <m/>
    <m/>
    <b v="0"/>
    <m/>
  </r>
  <r>
    <x v="17"/>
    <x v="8"/>
    <m/>
    <m/>
    <s v="P"/>
    <x v="83"/>
    <s v="Sinnala"/>
    <m/>
    <m/>
    <m/>
    <s v="hus of Phimphone"/>
    <m/>
    <m/>
    <m/>
    <m/>
    <b v="0"/>
    <m/>
  </r>
  <r>
    <x v="17"/>
    <x v="9"/>
    <m/>
    <m/>
    <m/>
    <x v="0"/>
    <m/>
    <m/>
    <m/>
    <m/>
    <m/>
    <m/>
    <m/>
    <m/>
    <m/>
    <b v="0"/>
    <m/>
  </r>
  <r>
    <x v="17"/>
    <x v="10"/>
    <m/>
    <m/>
    <m/>
    <x v="0"/>
    <m/>
    <m/>
    <m/>
    <m/>
    <m/>
    <m/>
    <m/>
    <m/>
    <m/>
    <b v="0"/>
    <m/>
  </r>
  <r>
    <x v="17"/>
    <x v="11"/>
    <s v="C"/>
    <m/>
    <s v="P"/>
    <x v="84"/>
    <s v="Dave"/>
    <m/>
    <m/>
    <m/>
    <m/>
    <m/>
    <m/>
    <m/>
    <m/>
    <b v="0"/>
    <m/>
  </r>
  <r>
    <x v="17"/>
    <x v="11"/>
    <s v="C"/>
    <m/>
    <s v="P"/>
    <x v="84"/>
    <s v="Kathy"/>
    <m/>
    <m/>
    <m/>
    <m/>
    <m/>
    <m/>
    <m/>
    <m/>
    <b v="0"/>
    <m/>
  </r>
  <r>
    <x v="17"/>
    <x v="12"/>
    <m/>
    <m/>
    <m/>
    <x v="0"/>
    <m/>
    <m/>
    <m/>
    <m/>
    <m/>
    <m/>
    <m/>
    <m/>
    <m/>
    <b v="0"/>
    <m/>
  </r>
  <r>
    <x v="17"/>
    <x v="13"/>
    <m/>
    <m/>
    <s v="P"/>
    <x v="85"/>
    <s v="Joann"/>
    <m/>
    <m/>
    <m/>
    <s v="wf of Forbes"/>
    <m/>
    <m/>
    <m/>
    <m/>
    <b v="0"/>
    <m/>
  </r>
  <r>
    <x v="17"/>
    <x v="14"/>
    <m/>
    <s v="X"/>
    <m/>
    <x v="85"/>
    <s v="Forbes"/>
    <m/>
    <s v="10/12/2019"/>
    <s v="77"/>
    <s v="hus of Joann"/>
    <m/>
    <m/>
    <m/>
    <m/>
    <b v="0"/>
    <m/>
  </r>
  <r>
    <x v="17"/>
    <x v="15"/>
    <m/>
    <s v="X"/>
    <m/>
    <x v="86"/>
    <s v="Librada"/>
    <s v="7/20/1920"/>
    <s v="10/03/2014"/>
    <s v="94"/>
    <m/>
    <s v="Sanquiche"/>
    <m/>
    <m/>
    <d v="2014-11-17T00:00:00"/>
    <b v="1"/>
    <s v="X"/>
  </r>
  <r>
    <x v="18"/>
    <x v="0"/>
    <m/>
    <m/>
    <s v="P"/>
    <x v="87"/>
    <s v="Ronald"/>
    <m/>
    <m/>
    <m/>
    <m/>
    <m/>
    <m/>
    <m/>
    <m/>
    <b v="0"/>
    <m/>
  </r>
  <r>
    <x v="18"/>
    <x v="1"/>
    <m/>
    <m/>
    <s v="P"/>
    <x v="88"/>
    <s v="Marilyn"/>
    <m/>
    <m/>
    <m/>
    <m/>
    <m/>
    <m/>
    <m/>
    <m/>
    <b v="0"/>
    <m/>
  </r>
  <r>
    <x v="18"/>
    <x v="2"/>
    <m/>
    <m/>
    <m/>
    <x v="0"/>
    <m/>
    <m/>
    <m/>
    <m/>
    <m/>
    <m/>
    <m/>
    <m/>
    <m/>
    <b v="0"/>
    <m/>
  </r>
  <r>
    <x v="18"/>
    <x v="3"/>
    <m/>
    <s v="X"/>
    <m/>
    <x v="89"/>
    <s v="Brian"/>
    <s v="10/28/1948"/>
    <s v="12/21/2019"/>
    <s v="71"/>
    <m/>
    <m/>
    <s v="Vietnam"/>
    <m/>
    <d v="2020-11-08T00:00:00"/>
    <b v="1"/>
    <s v="X"/>
  </r>
  <r>
    <x v="18"/>
    <x v="4"/>
    <m/>
    <m/>
    <s v="P"/>
    <x v="89"/>
    <s v="Sherlyn"/>
    <s v="7/26/1950"/>
    <m/>
    <m/>
    <m/>
    <m/>
    <m/>
    <m/>
    <d v="2020-11-08T00:00:00"/>
    <b v="1"/>
    <s v="X"/>
  </r>
  <r>
    <x v="18"/>
    <x v="5"/>
    <m/>
    <m/>
    <m/>
    <x v="0"/>
    <m/>
    <m/>
    <m/>
    <m/>
    <m/>
    <m/>
    <m/>
    <m/>
    <m/>
    <b v="0"/>
    <m/>
  </r>
  <r>
    <x v="18"/>
    <x v="6"/>
    <s v="C"/>
    <s v="X"/>
    <m/>
    <x v="90"/>
    <s v="Ba"/>
    <s v="1930"/>
    <s v="2020"/>
    <m/>
    <s v="Father of Soukank"/>
    <m/>
    <m/>
    <m/>
    <d v="2021-08-09T00:00:00"/>
    <b v="1"/>
    <s v="X"/>
  </r>
  <r>
    <x v="18"/>
    <x v="6"/>
    <s v="C"/>
    <s v="X"/>
    <m/>
    <x v="90"/>
    <s v="Chanh"/>
    <s v="1931"/>
    <s v="2013"/>
    <m/>
    <s v="mother of Soukank"/>
    <m/>
    <m/>
    <m/>
    <d v="2021-08-09T00:00:00"/>
    <b v="1"/>
    <s v="X"/>
  </r>
  <r>
    <x v="18"/>
    <x v="7"/>
    <s v="C"/>
    <m/>
    <s v="P"/>
    <x v="90"/>
    <s v="Keopasong"/>
    <m/>
    <m/>
    <m/>
    <s v="wf of Soukanh"/>
    <m/>
    <m/>
    <m/>
    <m/>
    <b v="0"/>
    <m/>
  </r>
  <r>
    <x v="18"/>
    <x v="7"/>
    <s v="C"/>
    <m/>
    <s v="P"/>
    <x v="90"/>
    <s v="Soukanh"/>
    <m/>
    <m/>
    <m/>
    <s v="hus of Keopasong"/>
    <m/>
    <m/>
    <m/>
    <m/>
    <b v="0"/>
    <m/>
  </r>
  <r>
    <x v="18"/>
    <x v="8"/>
    <m/>
    <m/>
    <m/>
    <x v="0"/>
    <m/>
    <m/>
    <m/>
    <m/>
    <m/>
    <m/>
    <m/>
    <m/>
    <m/>
    <b v="0"/>
    <m/>
  </r>
  <r>
    <x v="18"/>
    <x v="9"/>
    <m/>
    <m/>
    <m/>
    <x v="0"/>
    <m/>
    <m/>
    <m/>
    <m/>
    <m/>
    <m/>
    <m/>
    <m/>
    <m/>
    <b v="0"/>
    <m/>
  </r>
  <r>
    <x v="18"/>
    <x v="10"/>
    <m/>
    <m/>
    <m/>
    <x v="0"/>
    <m/>
    <m/>
    <m/>
    <m/>
    <m/>
    <m/>
    <m/>
    <m/>
    <m/>
    <b v="0"/>
    <m/>
  </r>
  <r>
    <x v="18"/>
    <x v="11"/>
    <m/>
    <s v="X"/>
    <m/>
    <x v="91"/>
    <s v="Jeffery"/>
    <s v="11/8/1993"/>
    <s v="4/14/2021"/>
    <s v="27"/>
    <s v="son of Donald and Rhonda"/>
    <m/>
    <m/>
    <m/>
    <m/>
    <b v="0"/>
    <m/>
  </r>
  <r>
    <x v="18"/>
    <x v="12"/>
    <m/>
    <m/>
    <s v="P"/>
    <x v="92"/>
    <s v="Denise"/>
    <m/>
    <m/>
    <m/>
    <s v="dau Robert &amp; Beverly Lonski"/>
    <s v="Lonski"/>
    <m/>
    <m/>
    <m/>
    <b v="0"/>
    <m/>
  </r>
  <r>
    <x v="19"/>
    <x v="0"/>
    <m/>
    <m/>
    <s v="P"/>
    <x v="93"/>
    <s v="Anthony"/>
    <s v="9/22/1943"/>
    <m/>
    <m/>
    <m/>
    <m/>
    <m/>
    <m/>
    <d v="2015-11-04T00:00:00"/>
    <b v="1"/>
    <s v="X"/>
  </r>
  <r>
    <x v="19"/>
    <x v="0"/>
    <m/>
    <m/>
    <s v="P"/>
    <x v="93"/>
    <s v="Patricia"/>
    <s v="10/10/1952"/>
    <m/>
    <m/>
    <s v="wf of Anthony"/>
    <m/>
    <m/>
    <m/>
    <d v="2015-11-04T00:00:00"/>
    <b v="1"/>
    <s v="X"/>
  </r>
  <r>
    <x v="19"/>
    <x v="1"/>
    <m/>
    <m/>
    <m/>
    <x v="0"/>
    <m/>
    <m/>
    <m/>
    <m/>
    <m/>
    <m/>
    <m/>
    <m/>
    <m/>
    <b v="0"/>
    <m/>
  </r>
  <r>
    <x v="19"/>
    <x v="2"/>
    <m/>
    <m/>
    <m/>
    <x v="0"/>
    <m/>
    <m/>
    <m/>
    <m/>
    <m/>
    <m/>
    <m/>
    <m/>
    <m/>
    <b v="0"/>
    <m/>
  </r>
  <r>
    <x v="19"/>
    <x v="3"/>
    <m/>
    <s v="X"/>
    <m/>
    <x v="94"/>
    <s v="Michael"/>
    <s v="6/3/1954"/>
    <s v="9/15/2016"/>
    <s v="62"/>
    <s v="hus of Lucy, son of Dan and Rosemary"/>
    <m/>
    <m/>
    <m/>
    <d v="2017-06-18T00:00:00"/>
    <b v="1"/>
    <s v="X"/>
  </r>
  <r>
    <x v="19"/>
    <x v="4"/>
    <m/>
    <m/>
    <m/>
    <x v="0"/>
    <m/>
    <m/>
    <m/>
    <m/>
    <m/>
    <m/>
    <m/>
    <m/>
    <m/>
    <b v="0"/>
    <m/>
  </r>
  <r>
    <x v="19"/>
    <x v="5"/>
    <s v="C"/>
    <m/>
    <s v="P"/>
    <x v="95"/>
    <s v="Phouang"/>
    <m/>
    <m/>
    <m/>
    <s v="wf of Souly"/>
    <m/>
    <m/>
    <m/>
    <d v="2021-08-14T00:00:00"/>
    <b v="1"/>
    <s v="X"/>
  </r>
  <r>
    <x v="19"/>
    <x v="5"/>
    <s v="C"/>
    <s v="X"/>
    <m/>
    <x v="95"/>
    <s v="Souly"/>
    <m/>
    <s v="12/30/2020"/>
    <s v="69"/>
    <s v="hus of Phouang"/>
    <m/>
    <m/>
    <m/>
    <d v="2021-08-14T00:00:00"/>
    <b v="1"/>
    <s v="X"/>
  </r>
  <r>
    <x v="19"/>
    <x v="6"/>
    <m/>
    <m/>
    <m/>
    <x v="96"/>
    <s v="Vilavanh"/>
    <m/>
    <m/>
    <m/>
    <m/>
    <m/>
    <m/>
    <m/>
    <m/>
    <b v="0"/>
    <m/>
  </r>
  <r>
    <x v="19"/>
    <x v="7"/>
    <s v="C"/>
    <s v="X"/>
    <m/>
    <x v="96"/>
    <s v="Bounlouanh"/>
    <s v="10/31/1929"/>
    <s v="7/25/2017"/>
    <s v="87"/>
    <s v="father of V. Melanie"/>
    <m/>
    <m/>
    <m/>
    <d v="2020-11-11T00:00:00"/>
    <b v="1"/>
    <s v="X"/>
  </r>
  <r>
    <x v="19"/>
    <x v="7"/>
    <s v="C"/>
    <m/>
    <s v="P"/>
    <x v="96"/>
    <s v="Vilavanh"/>
    <m/>
    <m/>
    <m/>
    <s v="dau of Bounlouanh"/>
    <s v="Rajaphoumy"/>
    <m/>
    <m/>
    <m/>
    <b v="0"/>
    <m/>
  </r>
  <r>
    <x v="19"/>
    <x v="8"/>
    <m/>
    <m/>
    <s v="P"/>
    <x v="96"/>
    <s v="Vilavanh"/>
    <m/>
    <m/>
    <m/>
    <s v="dau of Bounlouanh"/>
    <m/>
    <m/>
    <m/>
    <m/>
    <b v="0"/>
    <m/>
  </r>
  <r>
    <x v="19"/>
    <x v="9"/>
    <m/>
    <m/>
    <s v="P"/>
    <x v="97"/>
    <s v="Khamvanh"/>
    <m/>
    <m/>
    <m/>
    <m/>
    <m/>
    <m/>
    <m/>
    <m/>
    <b v="0"/>
    <m/>
  </r>
  <r>
    <x v="19"/>
    <x v="10"/>
    <s v="C"/>
    <m/>
    <s v="P"/>
    <x v="98"/>
    <s v="Anna-Jean"/>
    <s v="6/30/1935"/>
    <s v="11/3/2019"/>
    <s v="84"/>
    <s v="wf of Bruce"/>
    <s v="Mibrandt"/>
    <m/>
    <m/>
    <m/>
    <b v="0"/>
    <m/>
  </r>
  <r>
    <x v="19"/>
    <x v="10"/>
    <s v="C"/>
    <m/>
    <s v="P"/>
    <x v="98"/>
    <s v="Stuart"/>
    <m/>
    <m/>
    <m/>
    <s v="hus of Anna-Jean"/>
    <m/>
    <m/>
    <m/>
    <m/>
    <b v="0"/>
    <m/>
  </r>
  <r>
    <x v="19"/>
    <x v="11"/>
    <s v="C"/>
    <s v="X"/>
    <m/>
    <x v="99"/>
    <s v="Carol"/>
    <s v="1/5/1934"/>
    <s v="5/09/2017"/>
    <s v="83"/>
    <s v="wf of Walter, mo of Kimberle"/>
    <s v="Miller"/>
    <m/>
    <m/>
    <d v="2020-06-06T00:00:00"/>
    <b v="1"/>
    <s v="X"/>
  </r>
  <r>
    <x v="19"/>
    <x v="11"/>
    <s v="C"/>
    <s v="X"/>
    <m/>
    <x v="99"/>
    <s v="Walter"/>
    <s v="10/2/1930"/>
    <s v="8/14/2001"/>
    <s v="70"/>
    <s v="hus of Carol M., fa of Kimberle"/>
    <m/>
    <m/>
    <m/>
    <d v="2020-06-06T00:00:00"/>
    <b v="1"/>
    <s v="X"/>
  </r>
  <r>
    <x v="20"/>
    <x v="0"/>
    <s v="C"/>
    <s v="X"/>
    <m/>
    <x v="100"/>
    <s v="William"/>
    <m/>
    <s v="7/10/2020"/>
    <s v="74"/>
    <m/>
    <m/>
    <m/>
    <s v="Lisa is dau of Wm and Sharon Every"/>
    <m/>
    <b v="1"/>
    <s v="X"/>
  </r>
  <r>
    <x v="20"/>
    <x v="1"/>
    <m/>
    <m/>
    <m/>
    <x v="0"/>
    <m/>
    <m/>
    <m/>
    <m/>
    <m/>
    <m/>
    <m/>
    <m/>
    <m/>
    <b v="0"/>
    <m/>
  </r>
  <r>
    <x v="20"/>
    <x v="2"/>
    <m/>
    <m/>
    <m/>
    <x v="0"/>
    <m/>
    <m/>
    <m/>
    <m/>
    <m/>
    <m/>
    <m/>
    <m/>
    <m/>
    <b v="0"/>
    <m/>
  </r>
  <r>
    <x v="20"/>
    <x v="3"/>
    <m/>
    <m/>
    <m/>
    <x v="0"/>
    <m/>
    <m/>
    <m/>
    <m/>
    <m/>
    <m/>
    <m/>
    <m/>
    <m/>
    <b v="0"/>
    <m/>
  </r>
  <r>
    <x v="20"/>
    <x v="4"/>
    <m/>
    <m/>
    <m/>
    <x v="0"/>
    <m/>
    <m/>
    <m/>
    <m/>
    <m/>
    <m/>
    <m/>
    <m/>
    <m/>
    <b v="0"/>
    <m/>
  </r>
  <r>
    <x v="20"/>
    <x v="5"/>
    <m/>
    <m/>
    <m/>
    <x v="0"/>
    <m/>
    <m/>
    <m/>
    <m/>
    <m/>
    <m/>
    <m/>
    <m/>
    <m/>
    <b v="0"/>
    <m/>
  </r>
  <r>
    <x v="20"/>
    <x v="6"/>
    <m/>
    <m/>
    <m/>
    <x v="0"/>
    <m/>
    <m/>
    <m/>
    <m/>
    <m/>
    <m/>
    <m/>
    <m/>
    <m/>
    <b v="0"/>
    <m/>
  </r>
  <r>
    <x v="20"/>
    <x v="7"/>
    <m/>
    <m/>
    <s v="P"/>
    <x v="101"/>
    <s v="Carol (Family)"/>
    <m/>
    <m/>
    <m/>
    <m/>
    <m/>
    <m/>
    <m/>
    <m/>
    <b v="0"/>
    <m/>
  </r>
  <r>
    <x v="20"/>
    <x v="8"/>
    <m/>
    <m/>
    <s v="P"/>
    <x v="101"/>
    <s v="Carol (Family)"/>
    <m/>
    <m/>
    <m/>
    <m/>
    <m/>
    <m/>
    <m/>
    <m/>
    <b v="0"/>
    <m/>
  </r>
  <r>
    <x v="20"/>
    <x v="9"/>
    <m/>
    <s v="X"/>
    <m/>
    <x v="102"/>
    <s v="Harland"/>
    <s v="7/12/1947"/>
    <s v="1/31/2017"/>
    <s v="69"/>
    <s v="hus of Carol A."/>
    <m/>
    <s v="Vietnam"/>
    <m/>
    <d v="2017-06-07T00:00:00"/>
    <b v="1"/>
    <s v="X"/>
  </r>
  <r>
    <x v="20"/>
    <x v="10"/>
    <m/>
    <m/>
    <s v="P"/>
    <x v="101"/>
    <s v="Carol"/>
    <s v="8/24/1952"/>
    <m/>
    <m/>
    <s v="wf of Harland E."/>
    <m/>
    <m/>
    <m/>
    <d v="2017-06-07T00:00:00"/>
    <b v="1"/>
    <s v="X"/>
  </r>
  <r>
    <x v="21"/>
    <x v="0"/>
    <m/>
    <s v="X"/>
    <m/>
    <x v="100"/>
    <s v="Clarence &quot;Butch&quot;"/>
    <s v="11/3/1937"/>
    <s v="8/23/2016"/>
    <m/>
    <s v="hus of Shirley"/>
    <m/>
    <m/>
    <m/>
    <d v="2016-12-12T00:00:00"/>
    <b v="1"/>
    <s v="X"/>
  </r>
  <r>
    <x v="21"/>
    <x v="1"/>
    <m/>
    <m/>
    <s v="P"/>
    <x v="100"/>
    <s v="Shirley"/>
    <s v="8/30/1944"/>
    <m/>
    <m/>
    <s v="wf of Clarence"/>
    <m/>
    <m/>
    <m/>
    <d v="2016-12-12T00:00:00"/>
    <b v="1"/>
    <s v="X"/>
  </r>
  <r>
    <x v="21"/>
    <x v="2"/>
    <s v="C"/>
    <s v="X"/>
    <m/>
    <x v="103"/>
    <s v="Joanne"/>
    <s v="6/6/1940"/>
    <s v="1/16/2019"/>
    <s v="78"/>
    <m/>
    <m/>
    <m/>
    <m/>
    <d v="2020-11-11T00:00:00"/>
    <b v="1"/>
    <s v="X"/>
  </r>
  <r>
    <x v="21"/>
    <x v="3"/>
    <m/>
    <m/>
    <s v="P"/>
    <x v="104"/>
    <s v="Joseph"/>
    <s v="1945"/>
    <m/>
    <m/>
    <m/>
    <m/>
    <m/>
    <m/>
    <d v="2020-11-11T00:00:00"/>
    <b v="1"/>
    <s v="X"/>
  </r>
  <r>
    <x v="21"/>
    <x v="4"/>
    <m/>
    <s v="X"/>
    <m/>
    <x v="105"/>
    <s v="Man"/>
    <s v="1/27/1946"/>
    <s v="05/05/2018"/>
    <s v="72"/>
    <s v="hus of Mei Mei"/>
    <m/>
    <m/>
    <m/>
    <d v="2018-11-05T00:00:00"/>
    <b v="1"/>
    <s v="X"/>
  </r>
  <r>
    <x v="21"/>
    <x v="5"/>
    <m/>
    <m/>
    <s v="P"/>
    <x v="105"/>
    <s v="Mei"/>
    <m/>
    <m/>
    <m/>
    <s v="wf of Man Kwong"/>
    <m/>
    <m/>
    <m/>
    <m/>
    <b v="0"/>
    <m/>
  </r>
  <r>
    <x v="21"/>
    <x v="6"/>
    <m/>
    <m/>
    <m/>
    <x v="0"/>
    <m/>
    <m/>
    <m/>
    <m/>
    <m/>
    <m/>
    <m/>
    <m/>
    <m/>
    <b v="0"/>
    <m/>
  </r>
  <r>
    <x v="21"/>
    <x v="7"/>
    <m/>
    <m/>
    <s v="P"/>
    <x v="106"/>
    <s v="Barbara"/>
    <m/>
    <m/>
    <m/>
    <m/>
    <m/>
    <m/>
    <m/>
    <m/>
    <b v="0"/>
    <m/>
  </r>
  <r>
    <x v="21"/>
    <x v="7"/>
    <m/>
    <m/>
    <s v="P"/>
    <x v="106"/>
    <s v="Richard"/>
    <m/>
    <m/>
    <m/>
    <m/>
    <m/>
    <m/>
    <m/>
    <m/>
    <b v="0"/>
    <m/>
  </r>
  <r>
    <x v="21"/>
    <x v="8"/>
    <m/>
    <m/>
    <m/>
    <x v="0"/>
    <m/>
    <m/>
    <m/>
    <m/>
    <m/>
    <m/>
    <m/>
    <m/>
    <m/>
    <b v="0"/>
    <m/>
  </r>
  <r>
    <x v="21"/>
    <x v="9"/>
    <m/>
    <m/>
    <s v="P"/>
    <x v="107"/>
    <s v="Paula"/>
    <m/>
    <m/>
    <m/>
    <s v="wf of Steve"/>
    <s v="Giammarco"/>
    <m/>
    <m/>
    <m/>
    <b v="0"/>
    <m/>
  </r>
  <r>
    <x v="21"/>
    <x v="10"/>
    <s v="C"/>
    <m/>
    <s v="P"/>
    <x v="107"/>
    <s v="Son of Paula &amp; Steve"/>
    <m/>
    <m/>
    <m/>
    <s v="son of Paula &amp; Steve"/>
    <m/>
    <m/>
    <m/>
    <m/>
    <b v="0"/>
    <m/>
  </r>
  <r>
    <x v="21"/>
    <x v="10"/>
    <s v="C"/>
    <m/>
    <s v="P"/>
    <x v="107"/>
    <s v="Steve"/>
    <m/>
    <m/>
    <m/>
    <s v="hus of Paula"/>
    <m/>
    <m/>
    <m/>
    <m/>
    <b v="0"/>
    <m/>
  </r>
  <r>
    <x v="22"/>
    <x v="0"/>
    <s v="C"/>
    <m/>
    <s v="P"/>
    <x v="108"/>
    <s v="Cheryl"/>
    <s v="1/11/1945"/>
    <m/>
    <m/>
    <s v="wf of Werner"/>
    <s v="Baker"/>
    <m/>
    <m/>
    <d v="2018-05-11T00:00:00"/>
    <b v="1"/>
    <s v="X"/>
  </r>
  <r>
    <x v="22"/>
    <x v="0"/>
    <s v="C"/>
    <s v="X"/>
    <m/>
    <x v="108"/>
    <s v="Werner"/>
    <s v="5/16/1941"/>
    <s v="4/4/2018"/>
    <s v="76"/>
    <s v="hus of Cheryl"/>
    <m/>
    <s v="Marine"/>
    <m/>
    <d v="2018-05-11T00:00:00"/>
    <b v="1"/>
    <s v="X"/>
  </r>
  <r>
    <x v="22"/>
    <x v="1"/>
    <m/>
    <m/>
    <s v="P"/>
    <x v="108"/>
    <s v="Linda"/>
    <m/>
    <m/>
    <m/>
    <s v="wf of Brian"/>
    <s v="Lapp"/>
    <m/>
    <m/>
    <m/>
    <b v="0"/>
    <m/>
  </r>
  <r>
    <x v="22"/>
    <x v="1"/>
    <s v="C"/>
    <m/>
    <s v="P"/>
    <x v="108"/>
    <s v="Brian"/>
    <m/>
    <m/>
    <m/>
    <s v="hus of Linda, son of Werner"/>
    <m/>
    <m/>
    <m/>
    <m/>
    <b v="0"/>
    <m/>
  </r>
  <r>
    <x v="22"/>
    <x v="2"/>
    <s v="C"/>
    <m/>
    <s v="P"/>
    <x v="109"/>
    <s v="John"/>
    <m/>
    <m/>
    <m/>
    <s v="hus of Kristen"/>
    <m/>
    <m/>
    <m/>
    <m/>
    <b v="0"/>
    <m/>
  </r>
  <r>
    <x v="22"/>
    <x v="2"/>
    <s v="C"/>
    <m/>
    <s v="P"/>
    <x v="109"/>
    <s v="Kristen"/>
    <m/>
    <m/>
    <m/>
    <s v="wf of John"/>
    <m/>
    <m/>
    <m/>
    <m/>
    <b v="0"/>
    <m/>
  </r>
  <r>
    <x v="22"/>
    <x v="3"/>
    <m/>
    <m/>
    <m/>
    <x v="0"/>
    <m/>
    <m/>
    <m/>
    <m/>
    <m/>
    <m/>
    <m/>
    <m/>
    <m/>
    <b v="0"/>
    <m/>
  </r>
  <r>
    <x v="22"/>
    <x v="4"/>
    <m/>
    <m/>
    <s v="P"/>
    <x v="110"/>
    <s v="Danny"/>
    <m/>
    <m/>
    <m/>
    <s v="hus of Nancy"/>
    <m/>
    <m/>
    <m/>
    <m/>
    <b v="0"/>
    <m/>
  </r>
  <r>
    <x v="22"/>
    <x v="5"/>
    <m/>
    <m/>
    <s v="P"/>
    <x v="110"/>
    <s v="Nancy"/>
    <m/>
    <m/>
    <m/>
    <s v="wf of Danny"/>
    <m/>
    <m/>
    <m/>
    <m/>
    <b v="0"/>
    <m/>
  </r>
  <r>
    <x v="22"/>
    <x v="6"/>
    <m/>
    <m/>
    <s v="P"/>
    <x v="110"/>
    <s v="Christopher"/>
    <m/>
    <m/>
    <m/>
    <s v="son of Danny and Nancy"/>
    <m/>
    <m/>
    <m/>
    <m/>
    <b v="0"/>
    <m/>
  </r>
  <r>
    <x v="22"/>
    <x v="7"/>
    <m/>
    <m/>
    <m/>
    <x v="0"/>
    <m/>
    <m/>
    <m/>
    <m/>
    <m/>
    <m/>
    <m/>
    <m/>
    <m/>
    <b v="0"/>
    <m/>
  </r>
  <r>
    <x v="22"/>
    <x v="8"/>
    <m/>
    <m/>
    <m/>
    <x v="0"/>
    <m/>
    <m/>
    <m/>
    <m/>
    <m/>
    <m/>
    <m/>
    <m/>
    <m/>
    <b v="0"/>
    <m/>
  </r>
  <r>
    <x v="22"/>
    <x v="9"/>
    <m/>
    <m/>
    <s v="P"/>
    <x v="11"/>
    <s v="Family of James"/>
    <m/>
    <m/>
    <m/>
    <m/>
    <m/>
    <m/>
    <m/>
    <m/>
    <b v="0"/>
    <m/>
  </r>
  <r>
    <x v="22"/>
    <x v="10"/>
    <m/>
    <s v="X"/>
    <m/>
    <x v="11"/>
    <s v="James"/>
    <s v="8/12/1962"/>
    <s v="5/13/2019"/>
    <s v="56"/>
    <m/>
    <m/>
    <m/>
    <m/>
    <d v="2020-06-06T00:00:00"/>
    <b v="1"/>
    <s v="X"/>
  </r>
  <r>
    <x v="23"/>
    <x v="0"/>
    <m/>
    <m/>
    <m/>
    <x v="111"/>
    <s v="Water"/>
    <m/>
    <m/>
    <m/>
    <m/>
    <m/>
    <m/>
    <m/>
    <m/>
    <b v="0"/>
    <m/>
  </r>
  <r>
    <x v="23"/>
    <x v="1"/>
    <s v="C"/>
    <m/>
    <s v="P"/>
    <x v="112"/>
    <s v="Maurice 'Rick'"/>
    <m/>
    <m/>
    <m/>
    <s v="hus of Sharon"/>
    <m/>
    <m/>
    <m/>
    <m/>
    <b v="0"/>
    <m/>
  </r>
  <r>
    <x v="23"/>
    <x v="2"/>
    <m/>
    <m/>
    <s v="P"/>
    <x v="112"/>
    <s v="Sharon"/>
    <m/>
    <m/>
    <m/>
    <s v="wf of Rick"/>
    <m/>
    <m/>
    <m/>
    <m/>
    <b v="0"/>
    <m/>
  </r>
  <r>
    <x v="23"/>
    <x v="3"/>
    <m/>
    <m/>
    <s v="P"/>
    <x v="113"/>
    <s v="James"/>
    <s v="8/7/1946"/>
    <m/>
    <m/>
    <s v="hus of Louise"/>
    <m/>
    <m/>
    <s v="reverse burial"/>
    <d v="2020-11-08T00:00:00"/>
    <b v="1"/>
    <s v="X"/>
  </r>
  <r>
    <x v="23"/>
    <x v="4"/>
    <m/>
    <s v="X"/>
    <m/>
    <x v="113"/>
    <s v="Louise"/>
    <s v="4/21/1948"/>
    <s v="3/16/2020"/>
    <s v="71"/>
    <s v="wf of James"/>
    <s v="DiMeglio"/>
    <m/>
    <s v="reverse burial"/>
    <d v="2020-11-08T00:00:00"/>
    <b v="1"/>
    <s v="X"/>
  </r>
  <r>
    <x v="23"/>
    <x v="5"/>
    <s v="C"/>
    <m/>
    <s v="P"/>
    <x v="114"/>
    <s v="Martha"/>
    <m/>
    <m/>
    <m/>
    <m/>
    <m/>
    <m/>
    <m/>
    <m/>
    <b v="0"/>
    <m/>
  </r>
  <r>
    <x v="23"/>
    <x v="5"/>
    <s v="C"/>
    <m/>
    <s v="P"/>
    <x v="114"/>
    <s v="Phillip"/>
    <m/>
    <m/>
    <m/>
    <m/>
    <m/>
    <m/>
    <m/>
    <m/>
    <b v="0"/>
    <m/>
  </r>
  <r>
    <x v="23"/>
    <x v="6"/>
    <m/>
    <m/>
    <m/>
    <x v="0"/>
    <m/>
    <m/>
    <m/>
    <m/>
    <m/>
    <m/>
    <m/>
    <m/>
    <m/>
    <b v="0"/>
    <m/>
  </r>
  <r>
    <x v="23"/>
    <x v="7"/>
    <s v="C"/>
    <m/>
    <s v="P"/>
    <x v="115"/>
    <s v="Patricia"/>
    <s v="2/2/1948"/>
    <m/>
    <m/>
    <m/>
    <m/>
    <m/>
    <m/>
    <d v="2020-11-08T00:00:00"/>
    <b v="1"/>
    <s v="X"/>
  </r>
  <r>
    <x v="23"/>
    <x v="7"/>
    <s v="C"/>
    <m/>
    <s v="P"/>
    <x v="116"/>
    <s v="Clifton"/>
    <s v="6/30/1948"/>
    <m/>
    <m/>
    <m/>
    <m/>
    <m/>
    <m/>
    <d v="2020-11-08T00:00:00"/>
    <b v="1"/>
    <s v="X"/>
  </r>
  <r>
    <x v="23"/>
    <x v="8"/>
    <m/>
    <m/>
    <s v="P"/>
    <x v="117"/>
    <s v="Deborah"/>
    <m/>
    <m/>
    <m/>
    <s v="wf of John"/>
    <m/>
    <m/>
    <m/>
    <m/>
    <b v="0"/>
    <m/>
  </r>
  <r>
    <x v="23"/>
    <x v="9"/>
    <m/>
    <m/>
    <s v="P"/>
    <x v="117"/>
    <s v="John"/>
    <m/>
    <m/>
    <m/>
    <s v="hus of Deborah"/>
    <m/>
    <m/>
    <m/>
    <m/>
    <b v="0"/>
    <m/>
  </r>
  <r>
    <x v="23"/>
    <x v="10"/>
    <m/>
    <s v="X"/>
    <m/>
    <x v="117"/>
    <s v="James"/>
    <m/>
    <s v="9/14/2018"/>
    <m/>
    <s v="Brother of John"/>
    <m/>
    <m/>
    <m/>
    <m/>
    <b v="0"/>
    <m/>
  </r>
  <r>
    <x v="24"/>
    <x v="0"/>
    <m/>
    <m/>
    <m/>
    <x v="0"/>
    <m/>
    <m/>
    <m/>
    <m/>
    <m/>
    <m/>
    <m/>
    <m/>
    <m/>
    <b v="0"/>
    <m/>
  </r>
  <r>
    <x v="24"/>
    <x v="1"/>
    <m/>
    <m/>
    <m/>
    <x v="0"/>
    <m/>
    <m/>
    <m/>
    <m/>
    <m/>
    <m/>
    <m/>
    <m/>
    <m/>
    <b v="0"/>
    <m/>
  </r>
  <r>
    <x v="24"/>
    <x v="2"/>
    <m/>
    <m/>
    <m/>
    <x v="0"/>
    <m/>
    <m/>
    <m/>
    <m/>
    <m/>
    <m/>
    <m/>
    <m/>
    <m/>
    <b v="0"/>
    <m/>
  </r>
  <r>
    <x v="24"/>
    <x v="3"/>
    <m/>
    <m/>
    <m/>
    <x v="0"/>
    <m/>
    <m/>
    <m/>
    <m/>
    <m/>
    <m/>
    <m/>
    <m/>
    <m/>
    <b v="0"/>
    <m/>
  </r>
  <r>
    <x v="24"/>
    <x v="4"/>
    <m/>
    <m/>
    <m/>
    <x v="0"/>
    <m/>
    <m/>
    <m/>
    <m/>
    <m/>
    <m/>
    <m/>
    <m/>
    <m/>
    <b v="0"/>
    <m/>
  </r>
  <r>
    <x v="24"/>
    <x v="5"/>
    <m/>
    <m/>
    <m/>
    <x v="0"/>
    <m/>
    <m/>
    <m/>
    <m/>
    <m/>
    <m/>
    <m/>
    <m/>
    <m/>
    <b v="0"/>
    <m/>
  </r>
  <r>
    <x v="24"/>
    <x v="6"/>
    <m/>
    <m/>
    <m/>
    <x v="0"/>
    <m/>
    <m/>
    <m/>
    <m/>
    <m/>
    <m/>
    <m/>
    <m/>
    <m/>
    <b v="0"/>
    <m/>
  </r>
  <r>
    <x v="24"/>
    <x v="7"/>
    <m/>
    <m/>
    <m/>
    <x v="0"/>
    <m/>
    <m/>
    <m/>
    <m/>
    <m/>
    <m/>
    <m/>
    <m/>
    <m/>
    <b v="0"/>
    <m/>
  </r>
  <r>
    <x v="24"/>
    <x v="8"/>
    <m/>
    <m/>
    <m/>
    <x v="0"/>
    <m/>
    <m/>
    <m/>
    <m/>
    <m/>
    <m/>
    <m/>
    <m/>
    <m/>
    <b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1CF32F-5F6F-4A99-AB93-F139E22ACF1E}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902" firstHeaderRow="1" firstDataRow="1" firstDataCol="1"/>
  <pivotFields count="1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dataField="1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  <pivotField showAll="0"/>
    <pivotField axis="axisRow" showAll="0">
      <items count="119">
        <item x="56"/>
        <item x="58"/>
        <item x="37"/>
        <item x="90"/>
        <item x="49"/>
        <item x="114"/>
        <item x="94"/>
        <item x="18"/>
        <item x="17"/>
        <item x="67"/>
        <item x="20"/>
        <item x="43"/>
        <item x="1"/>
        <item x="39"/>
        <item x="91"/>
        <item x="86"/>
        <item x="73"/>
        <item x="81"/>
        <item x="100"/>
        <item x="45"/>
        <item x="38"/>
        <item x="27"/>
        <item x="19"/>
        <item x="24"/>
        <item x="51"/>
        <item x="113"/>
        <item x="47"/>
        <item x="65"/>
        <item x="62"/>
        <item x="89"/>
        <item x="115"/>
        <item x="26"/>
        <item x="53"/>
        <item x="31"/>
        <item x="50"/>
        <item x="104"/>
        <item x="77"/>
        <item x="85"/>
        <item x="41"/>
        <item x="106"/>
        <item x="9"/>
        <item x="10"/>
        <item x="32"/>
        <item x="16"/>
        <item x="36"/>
        <item x="44"/>
        <item x="23"/>
        <item x="76"/>
        <item x="14"/>
        <item x="95"/>
        <item x="108"/>
        <item x="33"/>
        <item x="34"/>
        <item x="109"/>
        <item x="29"/>
        <item x="8"/>
        <item x="75"/>
        <item x="82"/>
        <item x="68"/>
        <item x="7"/>
        <item x="63"/>
        <item x="97"/>
        <item x="6"/>
        <item x="55"/>
        <item x="98"/>
        <item x="59"/>
        <item x="21"/>
        <item x="12"/>
        <item x="78"/>
        <item x="25"/>
        <item x="88"/>
        <item x="87"/>
        <item x="70"/>
        <item x="69"/>
        <item x="13"/>
        <item x="105"/>
        <item x="2"/>
        <item x="111"/>
        <item x="112"/>
        <item x="117"/>
        <item x="66"/>
        <item x="93"/>
        <item x="99"/>
        <item x="107"/>
        <item x="110"/>
        <item x="72"/>
        <item x="61"/>
        <item x="96"/>
        <item x="35"/>
        <item x="57"/>
        <item x="92"/>
        <item x="84"/>
        <item x="79"/>
        <item x="103"/>
        <item x="11"/>
        <item x="48"/>
        <item x="30"/>
        <item x="3"/>
        <item x="74"/>
        <item x="54"/>
        <item x="46"/>
        <item x="52"/>
        <item x="83"/>
        <item x="22"/>
        <item x="101"/>
        <item x="102"/>
        <item x="40"/>
        <item x="28"/>
        <item x="80"/>
        <item x="42"/>
        <item x="71"/>
        <item x="64"/>
        <item x="116"/>
        <item x="15"/>
        <item x="60"/>
        <item x="5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"/>
    <field x="5"/>
  </rowFields>
  <rowItems count="899">
    <i>
      <x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2"/>
    </i>
    <i r="1">
      <x v="7"/>
    </i>
    <i r="2">
      <x v="76"/>
    </i>
    <i r="1">
      <x v="8"/>
    </i>
    <i r="2">
      <x v="76"/>
    </i>
    <i r="1">
      <x v="9"/>
    </i>
    <i r="2">
      <x v="76"/>
    </i>
    <i r="1">
      <x v="10"/>
    </i>
    <i r="2">
      <x v="117"/>
    </i>
    <i r="1">
      <x v="11"/>
    </i>
    <i r="2">
      <x v="117"/>
    </i>
    <i r="1">
      <x v="12"/>
    </i>
    <i r="2">
      <x v="97"/>
    </i>
    <i r="2">
      <x v="116"/>
    </i>
    <i r="1">
      <x v="13"/>
    </i>
    <i r="2">
      <x v="97"/>
    </i>
    <i r="1">
      <x v="14"/>
    </i>
    <i r="2">
      <x v="115"/>
    </i>
    <i r="1">
      <x v="15"/>
    </i>
    <i r="2">
      <x v="62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17"/>
    </i>
    <i>
      <x v="1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17"/>
    </i>
    <i>
      <x v="2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59"/>
    </i>
    <i>
      <x v="3"/>
    </i>
    <i r="1">
      <x/>
    </i>
    <i r="2">
      <x v="55"/>
    </i>
    <i r="1">
      <x v="1"/>
    </i>
    <i r="2">
      <x v="55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>
      <x v="4"/>
    </i>
    <i r="1">
      <x/>
    </i>
    <i r="2">
      <x v="40"/>
    </i>
    <i r="2">
      <x v="41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94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67"/>
    </i>
    <i r="1">
      <x v="16"/>
    </i>
    <i r="2">
      <x v="67"/>
    </i>
    <i r="1">
      <x v="17"/>
    </i>
    <i r="2">
      <x v="67"/>
    </i>
    <i>
      <x v="5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74"/>
    </i>
    <i>
      <x v="6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48"/>
    </i>
    <i>
      <x v="7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3"/>
    </i>
    <i r="1">
      <x v="4"/>
    </i>
    <i r="2">
      <x v="113"/>
    </i>
    <i r="1">
      <x v="5"/>
    </i>
    <i r="2">
      <x v="117"/>
    </i>
    <i r="1">
      <x v="6"/>
    </i>
    <i r="2">
      <x v="117"/>
    </i>
    <i r="1">
      <x v="7"/>
    </i>
    <i r="2">
      <x v="43"/>
    </i>
    <i r="1">
      <x v="8"/>
    </i>
    <i r="2">
      <x v="8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7"/>
    </i>
    <i r="1">
      <x v="15"/>
    </i>
    <i r="2">
      <x v="7"/>
    </i>
    <i r="1">
      <x v="16"/>
    </i>
    <i r="2">
      <x v="7"/>
    </i>
    <i>
      <x v="8"/>
    </i>
    <i r="1">
      <x/>
    </i>
    <i r="2">
      <x v="22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0"/>
    </i>
    <i r="1">
      <x v="12"/>
    </i>
    <i r="2">
      <x v="10"/>
    </i>
    <i r="1">
      <x v="13"/>
    </i>
    <i r="2">
      <x v="117"/>
    </i>
    <i r="1">
      <x v="14"/>
    </i>
    <i r="2">
      <x v="117"/>
    </i>
    <i r="1">
      <x v="15"/>
    </i>
    <i r="2">
      <x v="66"/>
    </i>
    <i r="1">
      <x v="16"/>
    </i>
    <i r="2">
      <x v="103"/>
    </i>
    <i>
      <x v="9"/>
    </i>
    <i r="1">
      <x/>
    </i>
    <i r="2">
      <x v="46"/>
    </i>
    <i r="1">
      <x v="1"/>
    </i>
    <i r="2">
      <x v="46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23"/>
    </i>
    <i r="1">
      <x v="14"/>
    </i>
    <i r="2">
      <x v="69"/>
    </i>
    <i r="1">
      <x v="15"/>
    </i>
    <i r="2">
      <x v="31"/>
    </i>
    <i r="1">
      <x v="16"/>
    </i>
    <i r="2">
      <x v="31"/>
    </i>
    <i>
      <x v="10"/>
    </i>
    <i r="1">
      <x/>
    </i>
    <i r="2">
      <x v="21"/>
    </i>
    <i r="1">
      <x v="1"/>
    </i>
    <i r="2">
      <x v="21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0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54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94"/>
    </i>
    <i>
      <x v="11"/>
    </i>
    <i r="1">
      <x/>
    </i>
    <i r="2">
      <x v="96"/>
    </i>
    <i r="1">
      <x v="1"/>
    </i>
    <i r="2">
      <x v="96"/>
    </i>
    <i r="1">
      <x v="2"/>
    </i>
    <i r="2">
      <x v="33"/>
    </i>
    <i r="1">
      <x v="3"/>
    </i>
    <i r="2">
      <x v="33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42"/>
    </i>
    <i r="1">
      <x v="10"/>
    </i>
    <i r="2">
      <x v="51"/>
    </i>
    <i r="1">
      <x v="11"/>
    </i>
    <i r="2">
      <x v="52"/>
    </i>
    <i r="1">
      <x v="12"/>
    </i>
    <i r="2">
      <x v="44"/>
    </i>
    <i r="2">
      <x v="88"/>
    </i>
    <i r="1">
      <x v="13"/>
    </i>
    <i r="2">
      <x v="88"/>
    </i>
    <i r="1">
      <x v="14"/>
    </i>
    <i r="2">
      <x v="2"/>
    </i>
    <i r="2">
      <x v="20"/>
    </i>
    <i r="1">
      <x v="15"/>
    </i>
    <i r="2">
      <x v="2"/>
    </i>
    <i r="1">
      <x v="16"/>
    </i>
    <i r="2">
      <x v="2"/>
    </i>
    <i r="1">
      <x v="17"/>
    </i>
    <i r="2">
      <x v="117"/>
    </i>
    <i r="1">
      <x v="18"/>
    </i>
    <i r="2">
      <x v="117"/>
    </i>
    <i r="1">
      <x v="19"/>
    </i>
    <i r="2">
      <x v="13"/>
    </i>
    <i r="1">
      <x v="20"/>
    </i>
    <i r="2">
      <x v="13"/>
    </i>
    <i>
      <x v="12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06"/>
    </i>
    <i r="1">
      <x v="16"/>
    </i>
    <i r="2">
      <x v="38"/>
    </i>
    <i r="1">
      <x v="17"/>
    </i>
    <i r="2">
      <x v="117"/>
    </i>
    <i r="1">
      <x v="18"/>
    </i>
    <i r="2">
      <x v="117"/>
    </i>
    <i r="1">
      <x v="19"/>
    </i>
    <i r="2">
      <x v="109"/>
    </i>
    <i r="1">
      <x v="20"/>
    </i>
    <i r="2">
      <x v="117"/>
    </i>
    <i r="1">
      <x v="21"/>
    </i>
    <i r="2">
      <x v="11"/>
    </i>
    <i r="1">
      <x v="22"/>
    </i>
    <i r="2">
      <x v="11"/>
    </i>
    <i>
      <x v="13"/>
    </i>
    <i r="1">
      <x/>
    </i>
    <i r="2">
      <x v="45"/>
    </i>
    <i r="1">
      <x v="1"/>
    </i>
    <i r="2">
      <x v="19"/>
    </i>
    <i r="1">
      <x v="2"/>
    </i>
    <i r="2">
      <x v="100"/>
    </i>
    <i r="1">
      <x v="3"/>
    </i>
    <i r="2">
      <x v="26"/>
    </i>
    <i r="1">
      <x v="4"/>
    </i>
    <i r="2">
      <x v="95"/>
    </i>
    <i r="1">
      <x v="5"/>
    </i>
    <i r="2">
      <x v="4"/>
    </i>
    <i r="1">
      <x v="6"/>
    </i>
    <i r="2">
      <x v="34"/>
    </i>
    <i r="1">
      <x v="7"/>
    </i>
    <i r="2">
      <x v="34"/>
    </i>
    <i r="1">
      <x v="8"/>
    </i>
    <i r="2">
      <x v="34"/>
    </i>
    <i r="1">
      <x v="9"/>
    </i>
    <i r="2">
      <x v="34"/>
    </i>
    <i r="1">
      <x v="10"/>
    </i>
    <i r="2">
      <x v="34"/>
    </i>
    <i r="1">
      <x v="11"/>
    </i>
    <i r="2">
      <x v="24"/>
    </i>
    <i r="1">
      <x v="12"/>
    </i>
    <i r="2">
      <x v="24"/>
    </i>
    <i r="1">
      <x v="13"/>
    </i>
    <i r="2">
      <x v="101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32"/>
    </i>
    <i r="1">
      <x v="19"/>
    </i>
    <i r="2">
      <x v="32"/>
    </i>
    <i r="1">
      <x v="20"/>
    </i>
    <i r="2">
      <x v="99"/>
    </i>
    <i r="1">
      <x v="21"/>
    </i>
    <i r="2">
      <x v="63"/>
    </i>
    <i r="1">
      <x v="22"/>
    </i>
    <i r="2">
      <x/>
    </i>
    <i r="2">
      <x v="63"/>
    </i>
    <i r="1">
      <x v="23"/>
    </i>
    <i r="2">
      <x v="89"/>
    </i>
    <i r="1">
      <x v="24"/>
    </i>
    <i r="2">
      <x v="89"/>
    </i>
    <i>
      <x v="14"/>
    </i>
    <i r="1">
      <x/>
    </i>
    <i r="2">
      <x v="1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65"/>
    </i>
    <i r="1">
      <x v="16"/>
    </i>
    <i r="2">
      <x v="117"/>
    </i>
    <i r="1">
      <x v="17"/>
    </i>
    <i r="2">
      <x v="117"/>
    </i>
    <i r="1">
      <x v="18"/>
    </i>
    <i r="2">
      <x v="114"/>
    </i>
    <i r="1">
      <x v="19"/>
    </i>
    <i r="2">
      <x v="114"/>
    </i>
    <i r="1">
      <x v="20"/>
    </i>
    <i r="2">
      <x v="86"/>
    </i>
    <i r="1">
      <x v="21"/>
    </i>
    <i r="2">
      <x v="28"/>
    </i>
    <i r="1">
      <x v="22"/>
    </i>
    <i r="2">
      <x v="60"/>
    </i>
    <i r="1">
      <x v="23"/>
    </i>
    <i r="2">
      <x v="111"/>
    </i>
    <i r="1">
      <x v="24"/>
    </i>
    <i r="2">
      <x v="111"/>
    </i>
    <i>
      <x v="15"/>
    </i>
    <i r="1">
      <x/>
    </i>
    <i r="2">
      <x v="27"/>
    </i>
    <i r="1">
      <x v="1"/>
    </i>
    <i r="2">
      <x v="80"/>
    </i>
    <i r="1">
      <x v="2"/>
    </i>
    <i r="2">
      <x v="117"/>
    </i>
    <i r="1">
      <x v="3"/>
    </i>
    <i r="2">
      <x v="9"/>
    </i>
    <i r="1">
      <x v="4"/>
    </i>
    <i r="2">
      <x v="58"/>
    </i>
    <i r="1">
      <x v="5"/>
    </i>
    <i r="2">
      <x v="73"/>
    </i>
    <i r="1">
      <x v="6"/>
    </i>
    <i r="2">
      <x v="73"/>
    </i>
    <i r="1">
      <x v="7"/>
    </i>
    <i r="2">
      <x v="72"/>
    </i>
    <i r="2">
      <x v="110"/>
    </i>
    <i r="1">
      <x v="8"/>
    </i>
    <i r="2">
      <x v="72"/>
    </i>
    <i r="2">
      <x v="110"/>
    </i>
    <i r="1">
      <x v="9"/>
    </i>
    <i r="2">
      <x v="117"/>
    </i>
    <i r="1">
      <x v="10"/>
    </i>
    <i r="2">
      <x v="117"/>
    </i>
    <i r="1">
      <x v="11"/>
    </i>
    <i r="2">
      <x v="85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6"/>
    </i>
    <i r="1">
      <x v="20"/>
    </i>
    <i r="2">
      <x v="98"/>
    </i>
    <i r="1">
      <x v="21"/>
    </i>
    <i r="2">
      <x v="98"/>
    </i>
    <i r="1">
      <x v="22"/>
    </i>
    <i r="2">
      <x v="98"/>
    </i>
    <i r="1">
      <x v="23"/>
    </i>
    <i r="2">
      <x v="56"/>
    </i>
    <i r="1">
      <x v="24"/>
    </i>
    <i r="2">
      <x v="47"/>
    </i>
    <i>
      <x v="16"/>
    </i>
    <i r="1">
      <x/>
    </i>
    <i r="2">
      <x v="36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68"/>
    </i>
    <i r="1">
      <x v="15"/>
    </i>
    <i r="2">
      <x v="68"/>
    </i>
    <i r="1">
      <x v="16"/>
    </i>
    <i r="2">
      <x v="92"/>
    </i>
    <i r="1">
      <x v="17"/>
    </i>
    <i r="2">
      <x v="92"/>
    </i>
    <i r="1">
      <x v="18"/>
    </i>
    <i r="2">
      <x v="117"/>
    </i>
    <i r="1">
      <x v="19"/>
    </i>
    <i r="2">
      <x v="117"/>
    </i>
    <i>
      <x v="17"/>
    </i>
    <i r="1">
      <x/>
    </i>
    <i r="2">
      <x v="24"/>
    </i>
    <i r="1">
      <x v="1"/>
    </i>
    <i r="2">
      <x v="24"/>
    </i>
    <i r="2">
      <x v="108"/>
    </i>
    <i r="1">
      <x v="2"/>
    </i>
    <i r="2">
      <x v="17"/>
    </i>
    <i r="1">
      <x v="3"/>
    </i>
    <i r="2">
      <x v="57"/>
    </i>
    <i r="1">
      <x v="4"/>
    </i>
    <i r="2">
      <x v="57"/>
    </i>
    <i r="1">
      <x v="5"/>
    </i>
    <i r="2">
      <x v="117"/>
    </i>
    <i r="1">
      <x v="6"/>
    </i>
    <i r="2">
      <x v="117"/>
    </i>
    <i r="1">
      <x v="7"/>
    </i>
    <i r="2">
      <x v="102"/>
    </i>
    <i r="1">
      <x v="8"/>
    </i>
    <i r="2">
      <x v="102"/>
    </i>
    <i r="1">
      <x v="9"/>
    </i>
    <i r="2">
      <x v="117"/>
    </i>
    <i r="1">
      <x v="10"/>
    </i>
    <i r="2">
      <x v="117"/>
    </i>
    <i r="1">
      <x v="11"/>
    </i>
    <i r="2">
      <x v="91"/>
    </i>
    <i r="1">
      <x v="12"/>
    </i>
    <i r="2">
      <x v="117"/>
    </i>
    <i r="1">
      <x v="13"/>
    </i>
    <i r="2">
      <x v="37"/>
    </i>
    <i r="1">
      <x v="14"/>
    </i>
    <i r="2">
      <x v="37"/>
    </i>
    <i r="1">
      <x v="15"/>
    </i>
    <i r="2">
      <x v="15"/>
    </i>
    <i>
      <x v="18"/>
    </i>
    <i r="1">
      <x/>
    </i>
    <i r="2">
      <x v="71"/>
    </i>
    <i r="1">
      <x v="1"/>
    </i>
    <i r="2">
      <x v="70"/>
    </i>
    <i r="1">
      <x v="2"/>
    </i>
    <i r="2">
      <x v="117"/>
    </i>
    <i r="1">
      <x v="3"/>
    </i>
    <i r="2">
      <x v="29"/>
    </i>
    <i r="1">
      <x v="4"/>
    </i>
    <i r="2">
      <x v="29"/>
    </i>
    <i r="1">
      <x v="5"/>
    </i>
    <i r="2">
      <x v="117"/>
    </i>
    <i r="1">
      <x v="6"/>
    </i>
    <i r="2">
      <x v="3"/>
    </i>
    <i r="1">
      <x v="7"/>
    </i>
    <i r="2">
      <x v="3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4"/>
    </i>
    <i r="1">
      <x v="12"/>
    </i>
    <i r="2">
      <x v="90"/>
    </i>
    <i>
      <x v="19"/>
    </i>
    <i r="1">
      <x/>
    </i>
    <i r="2">
      <x v="81"/>
    </i>
    <i r="1">
      <x v="1"/>
    </i>
    <i r="2">
      <x v="117"/>
    </i>
    <i r="1">
      <x v="2"/>
    </i>
    <i r="2">
      <x v="117"/>
    </i>
    <i r="1">
      <x v="3"/>
    </i>
    <i r="2">
      <x v="6"/>
    </i>
    <i r="1">
      <x v="4"/>
    </i>
    <i r="2">
      <x v="117"/>
    </i>
    <i r="1">
      <x v="5"/>
    </i>
    <i r="2">
      <x v="49"/>
    </i>
    <i r="1">
      <x v="6"/>
    </i>
    <i r="2">
      <x v="87"/>
    </i>
    <i r="1">
      <x v="7"/>
    </i>
    <i r="2">
      <x v="87"/>
    </i>
    <i r="1">
      <x v="8"/>
    </i>
    <i r="2">
      <x v="87"/>
    </i>
    <i r="1">
      <x v="9"/>
    </i>
    <i r="2">
      <x v="61"/>
    </i>
    <i r="1">
      <x v="10"/>
    </i>
    <i r="2">
      <x v="64"/>
    </i>
    <i r="1">
      <x v="11"/>
    </i>
    <i r="2">
      <x v="82"/>
    </i>
    <i>
      <x v="20"/>
    </i>
    <i r="1">
      <x/>
    </i>
    <i r="2">
      <x v="18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04"/>
    </i>
    <i r="1">
      <x v="8"/>
    </i>
    <i r="2">
      <x v="104"/>
    </i>
    <i r="1">
      <x v="9"/>
    </i>
    <i r="2">
      <x v="105"/>
    </i>
    <i r="1">
      <x v="10"/>
    </i>
    <i r="2">
      <x v="104"/>
    </i>
    <i>
      <x v="21"/>
    </i>
    <i r="1">
      <x/>
    </i>
    <i r="2">
      <x v="18"/>
    </i>
    <i r="1">
      <x v="1"/>
    </i>
    <i r="2">
      <x v="18"/>
    </i>
    <i r="1">
      <x v="2"/>
    </i>
    <i r="2">
      <x v="93"/>
    </i>
    <i r="1">
      <x v="3"/>
    </i>
    <i r="2">
      <x v="35"/>
    </i>
    <i r="1">
      <x v="4"/>
    </i>
    <i r="2">
      <x v="75"/>
    </i>
    <i r="1">
      <x v="5"/>
    </i>
    <i r="2">
      <x v="75"/>
    </i>
    <i r="1">
      <x v="6"/>
    </i>
    <i r="2">
      <x v="117"/>
    </i>
    <i r="1">
      <x v="7"/>
    </i>
    <i r="2">
      <x v="39"/>
    </i>
    <i r="1">
      <x v="8"/>
    </i>
    <i r="2">
      <x v="117"/>
    </i>
    <i r="1">
      <x v="9"/>
    </i>
    <i r="2">
      <x v="83"/>
    </i>
    <i r="1">
      <x v="10"/>
    </i>
    <i r="2">
      <x v="83"/>
    </i>
    <i>
      <x v="22"/>
    </i>
    <i r="1">
      <x/>
    </i>
    <i r="2">
      <x v="50"/>
    </i>
    <i r="1">
      <x v="1"/>
    </i>
    <i r="2">
      <x v="50"/>
    </i>
    <i r="1">
      <x v="2"/>
    </i>
    <i r="2">
      <x v="53"/>
    </i>
    <i r="1">
      <x v="3"/>
    </i>
    <i r="2">
      <x v="117"/>
    </i>
    <i r="1">
      <x v="4"/>
    </i>
    <i r="2">
      <x v="84"/>
    </i>
    <i r="1">
      <x v="5"/>
    </i>
    <i r="2">
      <x v="84"/>
    </i>
    <i r="1">
      <x v="6"/>
    </i>
    <i r="2">
      <x v="84"/>
    </i>
    <i r="1">
      <x v="7"/>
    </i>
    <i r="2">
      <x v="117"/>
    </i>
    <i r="1">
      <x v="8"/>
    </i>
    <i r="2">
      <x v="117"/>
    </i>
    <i r="1">
      <x v="9"/>
    </i>
    <i r="2">
      <x v="94"/>
    </i>
    <i r="1">
      <x v="10"/>
    </i>
    <i r="2">
      <x v="94"/>
    </i>
    <i>
      <x v="23"/>
    </i>
    <i r="1">
      <x/>
    </i>
    <i r="2">
      <x v="77"/>
    </i>
    <i r="1">
      <x v="1"/>
    </i>
    <i r="2">
      <x v="78"/>
    </i>
    <i r="1">
      <x v="2"/>
    </i>
    <i r="2">
      <x v="78"/>
    </i>
    <i r="1">
      <x v="3"/>
    </i>
    <i r="2">
      <x v="25"/>
    </i>
    <i r="1">
      <x v="4"/>
    </i>
    <i r="2">
      <x v="25"/>
    </i>
    <i r="1">
      <x v="5"/>
    </i>
    <i r="2">
      <x v="5"/>
    </i>
    <i r="1">
      <x v="6"/>
    </i>
    <i r="2">
      <x v="117"/>
    </i>
    <i r="1">
      <x v="7"/>
    </i>
    <i r="2">
      <x v="30"/>
    </i>
    <i r="2">
      <x v="112"/>
    </i>
    <i r="1">
      <x v="8"/>
    </i>
    <i r="2">
      <x v="79"/>
    </i>
    <i r="1">
      <x v="9"/>
    </i>
    <i r="2">
      <x v="79"/>
    </i>
    <i r="1">
      <x v="10"/>
    </i>
    <i r="2">
      <x v="79"/>
    </i>
    <i>
      <x v="24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t="grand">
      <x/>
    </i>
  </rowItems>
  <colItems count="1">
    <i/>
  </colItems>
  <dataFields count="1">
    <dataField name="Count of G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/>
  </sheetViews>
  <sheetFormatPr defaultRowHeight="12.75" x14ac:dyDescent="0.2"/>
  <sheetData>
    <row r="1" spans="1:13" x14ac:dyDescent="0.2">
      <c r="A1" s="20" t="s">
        <v>46</v>
      </c>
      <c r="B1" s="21"/>
      <c r="C1" s="21"/>
      <c r="D1" s="21"/>
      <c r="E1" s="21"/>
    </row>
    <row r="2" spans="1:13" x14ac:dyDescent="0.2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4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">
      <c r="A7" s="14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2">
      <c r="A8" s="14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x14ac:dyDescent="0.2">
      <c r="A10" s="14" t="s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2">
      <c r="A12" s="14" t="s">
        <v>45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">
      <c r="A14" s="14" t="s">
        <v>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">
      <c r="A15" s="14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">
      <c r="A16" s="14" t="s">
        <v>43</v>
      </c>
    </row>
    <row r="18" spans="1:13" x14ac:dyDescent="0.2">
      <c r="A18" s="14" t="s">
        <v>41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2">
      <c r="A19" s="14"/>
      <c r="B19" s="14" t="s">
        <v>40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2">
      <c r="B20" s="14" t="s">
        <v>42</v>
      </c>
    </row>
    <row r="21" spans="1:13" x14ac:dyDescent="0.2">
      <c r="B21" s="14" t="s">
        <v>42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07"/>
  <sheetViews>
    <sheetView tabSelected="1" view="pageBreakPreview" topLeftCell="A132" zoomScale="60" zoomScaleNormal="100" workbookViewId="0">
      <selection activeCell="Q192" sqref="Q192:AA192"/>
    </sheetView>
  </sheetViews>
  <sheetFormatPr defaultRowHeight="12.75" x14ac:dyDescent="0.2"/>
  <cols>
    <col min="28" max="28" width="14.85546875" customWidth="1"/>
    <col min="29" max="29" width="15.85546875" customWidth="1"/>
  </cols>
  <sheetData>
    <row r="1" spans="1:29" ht="41.25" customHeight="1" x14ac:dyDescent="0.6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 t="s">
        <v>53</v>
      </c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29" ht="27.75" customHeight="1" x14ac:dyDescent="0.2">
      <c r="D2" s="104" t="s">
        <v>48</v>
      </c>
      <c r="E2" s="10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9" ht="19.5" x14ac:dyDescent="0.25">
      <c r="A3" s="52"/>
      <c r="B3" s="40"/>
      <c r="C3" s="40"/>
      <c r="D3" s="100" t="s">
        <v>50</v>
      </c>
      <c r="E3" s="101"/>
      <c r="F3" s="40"/>
      <c r="G3" s="40"/>
      <c r="H3" s="39">
        <v>1020</v>
      </c>
      <c r="I3" s="18">
        <v>1019</v>
      </c>
      <c r="J3" s="18">
        <v>1018</v>
      </c>
      <c r="K3" s="18">
        <v>1017</v>
      </c>
      <c r="L3" s="18">
        <v>1016</v>
      </c>
      <c r="M3" s="18">
        <v>1015</v>
      </c>
      <c r="N3" s="18">
        <v>1014</v>
      </c>
      <c r="O3" s="18">
        <v>1013</v>
      </c>
      <c r="P3" s="18">
        <v>1012</v>
      </c>
      <c r="Q3" s="18">
        <v>1011</v>
      </c>
      <c r="R3" s="18">
        <v>1010</v>
      </c>
      <c r="S3" s="18">
        <v>1009</v>
      </c>
      <c r="T3" s="18">
        <v>1008</v>
      </c>
      <c r="U3" s="18">
        <v>1007</v>
      </c>
      <c r="V3" s="18">
        <v>1006</v>
      </c>
      <c r="W3" s="18">
        <v>1005</v>
      </c>
      <c r="X3" s="18">
        <v>1004</v>
      </c>
      <c r="Y3" s="18">
        <v>1003</v>
      </c>
      <c r="Z3" s="18">
        <v>1002</v>
      </c>
      <c r="AA3" s="18">
        <v>1001</v>
      </c>
      <c r="AB3" s="17" t="s">
        <v>3</v>
      </c>
      <c r="AC3" s="31" t="s">
        <v>51</v>
      </c>
    </row>
    <row r="4" spans="1:29" ht="15" x14ac:dyDescent="0.25">
      <c r="A4" s="60"/>
      <c r="B4" s="41"/>
      <c r="C4" s="41"/>
      <c r="D4" s="102"/>
      <c r="E4" s="103"/>
      <c r="F4" s="41"/>
      <c r="G4" s="41"/>
      <c r="H4" s="3">
        <f>VLOOKUP(H3,Qry_Rpt_Section_K!$C$2:'Qry_Rpt_Section_K'!$T$1501,14,FALSE)</f>
        <v>0</v>
      </c>
      <c r="I4" s="3">
        <f>VLOOKUP(I3,Qry_Rpt_Section_K!$C$2:'Qry_Rpt_Section_K'!$T$1501,14,FALSE)</f>
        <v>0</v>
      </c>
      <c r="J4" s="3">
        <f>VLOOKUP(J3,Qry_Rpt_Section_K!$C$2:'Qry_Rpt_Section_K'!$T$1501,14,FALSE)</f>
        <v>0</v>
      </c>
      <c r="K4" s="3">
        <f>VLOOKUP(K3,Qry_Rpt_Section_K!$C$2:'Qry_Rpt_Section_K'!$T$1501,14,FALSE)</f>
        <v>0</v>
      </c>
      <c r="L4" s="3">
        <f>VLOOKUP(L3,Qry_Rpt_Section_K!$C$2:'Qry_Rpt_Section_K'!$T$1501,14,FALSE)</f>
        <v>0</v>
      </c>
      <c r="M4" s="3">
        <f>VLOOKUP(M3,Qry_Rpt_Section_K!$C$2:'Qry_Rpt_Section_K'!$T$1501,14,FALSE)</f>
        <v>0</v>
      </c>
      <c r="N4" s="3">
        <f>VLOOKUP(N3,Qry_Rpt_Section_K!$C$2:'Qry_Rpt_Section_K'!$T$1501,14,FALSE)</f>
        <v>0</v>
      </c>
      <c r="O4" s="3">
        <f>VLOOKUP(O3,Qry_Rpt_Section_K!$C$2:'Qry_Rpt_Section_K'!$T$1501,14,FALSE)</f>
        <v>0</v>
      </c>
      <c r="P4" s="3">
        <f>VLOOKUP(P3,Qry_Rpt_Section_K!$C$2:'Qry_Rpt_Section_K'!$T$1501,14,FALSE)</f>
        <v>0</v>
      </c>
      <c r="Q4" s="3">
        <f>VLOOKUP(Q3,Qry_Rpt_Section_K!$C$2:'Qry_Rpt_Section_K'!$T$1501,14,FALSE)</f>
        <v>0</v>
      </c>
      <c r="R4" s="3">
        <f>VLOOKUP(R3,Qry_Rpt_Section_K!$C$2:'Qry_Rpt_Section_K'!$T$1501,14,FALSE)</f>
        <v>0</v>
      </c>
      <c r="S4" s="3">
        <f>VLOOKUP(S3,Qry_Rpt_Section_K!$C$2:'Qry_Rpt_Section_K'!$T$1501,14,FALSE)</f>
        <v>0</v>
      </c>
      <c r="T4" s="3">
        <f>VLOOKUP(T3,Qry_Rpt_Section_K!$C$2:'Qry_Rpt_Section_K'!$T$1501,14,FALSE)</f>
        <v>0</v>
      </c>
      <c r="U4" s="3">
        <f>VLOOKUP(U3,Qry_Rpt_Section_K!$C$2:'Qry_Rpt_Section_K'!$T$1501,14,FALSE)</f>
        <v>0</v>
      </c>
      <c r="V4" s="3">
        <f>VLOOKUP(V3,Qry_Rpt_Section_K!$C$2:'Qry_Rpt_Section_K'!$T$1501,14,FALSE)</f>
        <v>0</v>
      </c>
      <c r="W4" s="3">
        <f>VLOOKUP(W3,Qry_Rpt_Section_K!$C$2:'Qry_Rpt_Section_K'!$T$1501,14,FALSE)</f>
        <v>0</v>
      </c>
      <c r="X4" s="3">
        <f>VLOOKUP(X3,Qry_Rpt_Section_K!$C$2:'Qry_Rpt_Section_K'!$T$1501,14,FALSE)</f>
        <v>0</v>
      </c>
      <c r="Y4" s="3">
        <f>VLOOKUP(Y3,Qry_Rpt_Section_K!$C$2:'Qry_Rpt_Section_K'!$T$1501,14,FALSE)</f>
        <v>0</v>
      </c>
      <c r="Z4" s="3">
        <f>VLOOKUP(Z3,Qry_Rpt_Section_K!$C$2:'Qry_Rpt_Section_K'!$T$1501,14,FALSE)</f>
        <v>0</v>
      </c>
      <c r="AA4" s="3">
        <f>VLOOKUP(AA3,Qry_Rpt_Section_K!$C$2:'Qry_Rpt_Section_K'!$T$1501,14,FALSE)</f>
        <v>0</v>
      </c>
      <c r="AB4" s="33" t="s">
        <v>35</v>
      </c>
      <c r="AC4" s="31" t="s">
        <v>52</v>
      </c>
    </row>
    <row r="5" spans="1:29" x14ac:dyDescent="0.2">
      <c r="A5" s="52"/>
      <c r="B5" s="42"/>
      <c r="C5" s="42"/>
      <c r="D5" s="43"/>
      <c r="E5" s="43"/>
      <c r="F5" s="42"/>
      <c r="G5" s="42"/>
      <c r="H5" s="1">
        <f>VLOOKUP(H3,Qry_Rpt_Section_K!$C$2:'Qry_Rpt_Section_K'!$J$1501,7,FALSE)</f>
        <v>0</v>
      </c>
      <c r="I5" s="1">
        <f>VLOOKUP(I3,Qry_Rpt_Section_K!$C$2:'Qry_Rpt_Section_K'!$J$1501,7,FALSE)</f>
        <v>0</v>
      </c>
      <c r="J5" s="1">
        <f>VLOOKUP(J3,Qry_Rpt_Section_K!$C$2:'Qry_Rpt_Section_K'!$J$1501,7,FALSE)</f>
        <v>0</v>
      </c>
      <c r="K5" s="1">
        <f>VLOOKUP(K3,Qry_Rpt_Section_K!$C$2:'Qry_Rpt_Section_K'!$J$1501,7,FALSE)</f>
        <v>0</v>
      </c>
      <c r="L5" s="1" t="str">
        <f>VLOOKUP(L3,Qry_Rpt_Section_K!$C$2:'Qry_Rpt_Section_K'!$J$1501,7,FALSE)</f>
        <v>Manivong</v>
      </c>
      <c r="M5" s="1" t="str">
        <f>VLOOKUP(M3,Qry_Rpt_Section_K!$C$2:'Qry_Rpt_Section_K'!$J$1501,7,FALSE)</f>
        <v>Xamountry</v>
      </c>
      <c r="N5" s="1" t="str">
        <f>VLOOKUP(N3,Qry_Rpt_Section_K!$C$2:'Qry_Rpt_Section_K'!$J$1501,7,FALSE)</f>
        <v>Srikoulabouth</v>
      </c>
      <c r="O5" s="1" t="str">
        <f>VLOOKUP(O3,Qry_Rpt_Section_K!$C$2:'Qry_Rpt_Section_K'!$J$1501,7,FALSE)</f>
        <v>Srikoulabouth</v>
      </c>
      <c r="P5" s="1">
        <f>VLOOKUP(P3,Qry_Rpt_Section_K!$C$2:'Qry_Rpt_Section_K'!$J$1501,7,FALSE)</f>
        <v>0</v>
      </c>
      <c r="Q5" s="1">
        <f>VLOOKUP(Q3,Qry_Rpt_Section_K!$C$2:'Qry_Rpt_Section_K'!$J$1501,7,FALSE)</f>
        <v>0</v>
      </c>
      <c r="R5" s="1" t="str">
        <f>VLOOKUP(R3,Qry_Rpt_Section_K!$C$2:'Qry_Rpt_Section_K'!$J$1501,7,FALSE)</f>
        <v>Noble</v>
      </c>
      <c r="S5" s="1" t="str">
        <f>VLOOKUP(S3,Qry_Rpt_Section_K!$C$2:'Qry_Rpt_Section_K'!$J$1501,7,FALSE)</f>
        <v>Noble</v>
      </c>
      <c r="T5" s="1" t="str">
        <f>VLOOKUP(T3,Qry_Rpt_Section_K!$C$2:'Qry_Rpt_Section_K'!$J$1501,7,FALSE)</f>
        <v>Noble</v>
      </c>
      <c r="U5" s="1" t="str">
        <f>VLOOKUP(U3,Qry_Rpt_Section_K!$C$2:'Qry_Rpt_Section_K'!$J$1501,7,FALSE)</f>
        <v>Coleman</v>
      </c>
      <c r="V5" s="1">
        <f>VLOOKUP(V3,Qry_Rpt_Section_K!$C$2:'Qry_Rpt_Section_K'!$J$1501,7,FALSE)</f>
        <v>0</v>
      </c>
      <c r="W5" s="1">
        <f>VLOOKUP(W3,Qry_Rpt_Section_K!$C$2:'Qry_Rpt_Section_K'!$J$1501,7,FALSE)</f>
        <v>0</v>
      </c>
      <c r="X5" s="1">
        <f>VLOOKUP(X3,Qry_Rpt_Section_K!$C$2:'Qry_Rpt_Section_K'!$J$1501,7,FALSE)</f>
        <v>0</v>
      </c>
      <c r="Y5" s="1">
        <f>VLOOKUP(Y3,Qry_Rpt_Section_K!$C$2:'Qry_Rpt_Section_K'!$J$1501,7,FALSE)</f>
        <v>0</v>
      </c>
      <c r="Z5" s="1">
        <f>VLOOKUP(Z3,Qry_Rpt_Section_K!$C$2:'Qry_Rpt_Section_K'!$J$1501,7,FALSE)</f>
        <v>0</v>
      </c>
      <c r="AA5" s="1">
        <f>VLOOKUP(AA3,Qry_Rpt_Section_K!$C$2:'Qry_Rpt_Section_K'!$J$1501,7,FALSE)</f>
        <v>0</v>
      </c>
      <c r="AB5" s="2" t="s">
        <v>28</v>
      </c>
    </row>
    <row r="6" spans="1:29" x14ac:dyDescent="0.2">
      <c r="A6" s="52"/>
      <c r="B6" s="42"/>
      <c r="C6" s="42"/>
      <c r="D6" s="43"/>
      <c r="E6" s="43"/>
      <c r="F6" s="42"/>
      <c r="G6" s="42"/>
      <c r="H6" s="1">
        <f>VLOOKUP(H3,Qry_Rpt_Section_K!$C$2:'Qry_Rpt_Section_K'!$J$1501,8,FALSE)</f>
        <v>0</v>
      </c>
      <c r="I6" s="1">
        <f>VLOOKUP(I3,Qry_Rpt_Section_K!$C$2:'Qry_Rpt_Section_K'!$J$1501,8,FALSE)</f>
        <v>0</v>
      </c>
      <c r="J6" s="1">
        <f>VLOOKUP(J3,Qry_Rpt_Section_K!$C$2:'Qry_Rpt_Section_K'!$J$1501,8,FALSE)</f>
        <v>0</v>
      </c>
      <c r="K6" s="1">
        <f>VLOOKUP(K3,Qry_Rpt_Section_K!$C$2:'Qry_Rpt_Section_K'!$J$1501,8,FALSE)</f>
        <v>0</v>
      </c>
      <c r="L6" s="1" t="str">
        <f>VLOOKUP(L3,Qry_Rpt_Section_K!$C$2:'Qry_Rpt_Section_K'!$J$1501,8,FALSE)</f>
        <v>Khamphoui</v>
      </c>
      <c r="M6" s="1" t="str">
        <f>VLOOKUP(M3,Qry_Rpt_Section_K!$C$2:'Qry_Rpt_Section_K'!$J$1501,8,FALSE)</f>
        <v>Richard</v>
      </c>
      <c r="N6" s="1" t="str">
        <f>VLOOKUP(N3,Qry_Rpt_Section_K!$C$2:'Qry_Rpt_Section_K'!$J$1501,8,FALSE)</f>
        <v>Khamkhien</v>
      </c>
      <c r="O6" s="1" t="str">
        <f>VLOOKUP(O3,Qry_Rpt_Section_K!$C$2:'Qry_Rpt_Section_K'!$J$1501,8,FALSE)</f>
        <v>Manivorn</v>
      </c>
      <c r="P6" s="1">
        <f>VLOOKUP(P3,Qry_Rpt_Section_K!$C$2:'Qry_Rpt_Section_K'!$J$1501,8,FALSE)</f>
        <v>0</v>
      </c>
      <c r="Q6" s="1">
        <f>VLOOKUP(Q3,Qry_Rpt_Section_K!$C$2:'Qry_Rpt_Section_K'!$J$1501,8,FALSE)</f>
        <v>0</v>
      </c>
      <c r="R6" s="1" t="str">
        <f>VLOOKUP(R3,Qry_Rpt_Section_K!$C$2:'Qry_Rpt_Section_K'!$J$1501,8,FALSE)</f>
        <v>Greta</v>
      </c>
      <c r="S6" s="1" t="str">
        <f>VLOOKUP(S3,Qry_Rpt_Section_K!$C$2:'Qry_Rpt_Section_K'!$J$1501,8,FALSE)</f>
        <v>Donald</v>
      </c>
      <c r="T6" s="1" t="str">
        <f>VLOOKUP(T3,Qry_Rpt_Section_K!$C$2:'Qry_Rpt_Section_K'!$J$1501,8,FALSE)</f>
        <v>Steven</v>
      </c>
      <c r="U6" s="1" t="str">
        <f>VLOOKUP(U3,Qry_Rpt_Section_K!$C$2:'Qry_Rpt_Section_K'!$J$1501,8,FALSE)</f>
        <v>Lisa</v>
      </c>
      <c r="V6" s="1">
        <f>VLOOKUP(V3,Qry_Rpt_Section_K!$C$2:'Qry_Rpt_Section_K'!$J$1501,8,FALSE)</f>
        <v>0</v>
      </c>
      <c r="W6" s="1">
        <f>VLOOKUP(W3,Qry_Rpt_Section_K!$C$2:'Qry_Rpt_Section_K'!$J$1501,8,FALSE)</f>
        <v>0</v>
      </c>
      <c r="X6" s="1">
        <f>VLOOKUP(X3,Qry_Rpt_Section_K!$C$2:'Qry_Rpt_Section_K'!$J$1501,8,FALSE)</f>
        <v>0</v>
      </c>
      <c r="Y6" s="1">
        <f>VLOOKUP(Y3,Qry_Rpt_Section_K!$C$2:'Qry_Rpt_Section_K'!$J$1501,8,FALSE)</f>
        <v>0</v>
      </c>
      <c r="Z6" s="1">
        <f>VLOOKUP(Z3,Qry_Rpt_Section_K!$C$2:'Qry_Rpt_Section_K'!$J$1501,8,FALSE)</f>
        <v>0</v>
      </c>
      <c r="AA6" s="1">
        <f>VLOOKUP(AA3,Qry_Rpt_Section_K!$C$2:'Qry_Rpt_Section_K'!$J$1501,8,FALSE)</f>
        <v>0</v>
      </c>
      <c r="AB6" s="2" t="s">
        <v>29</v>
      </c>
    </row>
    <row r="7" spans="1:29" s="8" customFormat="1" ht="15.75" x14ac:dyDescent="0.25">
      <c r="A7" s="53"/>
      <c r="B7" s="44"/>
      <c r="C7" s="44"/>
      <c r="D7" s="45"/>
      <c r="E7" s="45"/>
      <c r="F7" s="44"/>
      <c r="G7" s="44"/>
      <c r="H7" s="91">
        <f>VLOOKUP(H3,Qry_Rpt_Section_K!$C$2:'Qry_Rpt_Section_K'!$J$1501,2,FALSE)</f>
        <v>1</v>
      </c>
      <c r="I7" s="91">
        <f>VLOOKUP(I3,Qry_Rpt_Section_K!$C$2:'Qry_Rpt_Section_K'!$J$1501,2,FALSE)</f>
        <v>1</v>
      </c>
      <c r="J7" s="91">
        <f>VLOOKUP(J3,Qry_Rpt_Section_K!$C$2:'Qry_Rpt_Section_K'!$J$1501,2,FALSE)</f>
        <v>1</v>
      </c>
      <c r="K7" s="91">
        <f>VLOOKUP(K3,Qry_Rpt_Section_K!$C$2:'Qry_Rpt_Section_K'!$J$1501,2,FALSE)</f>
        <v>1</v>
      </c>
      <c r="L7" s="91">
        <f>VLOOKUP(L3,Qry_Rpt_Section_K!$C$2:'Qry_Rpt_Section_K'!$J$1501,2,FALSE)</f>
        <v>1</v>
      </c>
      <c r="M7" s="91">
        <f>VLOOKUP(M3,Qry_Rpt_Section_K!$C$2:'Qry_Rpt_Section_K'!$J$1501,2,FALSE)</f>
        <v>1</v>
      </c>
      <c r="N7" s="91">
        <f>VLOOKUP(N3,Qry_Rpt_Section_K!$C$2:'Qry_Rpt_Section_K'!$J$1501,2,FALSE)</f>
        <v>1</v>
      </c>
      <c r="O7" s="91">
        <f>VLOOKUP(O3,Qry_Rpt_Section_K!$C$2:'Qry_Rpt_Section_K'!$J$1501,2,FALSE)</f>
        <v>1</v>
      </c>
      <c r="P7" s="91">
        <f>VLOOKUP(P3,Qry_Rpt_Section_K!$C$2:'Qry_Rpt_Section_K'!$J$1501,2,FALSE)</f>
        <v>1</v>
      </c>
      <c r="Q7" s="91">
        <f>VLOOKUP(Q3,Qry_Rpt_Section_K!$C$2:'Qry_Rpt_Section_K'!$J$1501,2,FALSE)</f>
        <v>1</v>
      </c>
      <c r="R7" s="91">
        <f>VLOOKUP(R3,Qry_Rpt_Section_K!$C$2:'Qry_Rpt_Section_K'!$J$1501,2,FALSE)</f>
        <v>1</v>
      </c>
      <c r="S7" s="91">
        <f>VLOOKUP(S3,Qry_Rpt_Section_K!$C$2:'Qry_Rpt_Section_K'!$J$1501,2,FALSE)</f>
        <v>1</v>
      </c>
      <c r="T7" s="91">
        <f>VLOOKUP(T3,Qry_Rpt_Section_K!$C$2:'Qry_Rpt_Section_K'!$J$1501,2,FALSE)</f>
        <v>1</v>
      </c>
      <c r="U7" s="91">
        <f>VLOOKUP(U3,Qry_Rpt_Section_K!$C$2:'Qry_Rpt_Section_K'!$J$1501,2,FALSE)</f>
        <v>1</v>
      </c>
      <c r="V7" s="91">
        <f>VLOOKUP(V3,Qry_Rpt_Section_K!$C$2:'Qry_Rpt_Section_K'!$J$1501,2,FALSE)</f>
        <v>1</v>
      </c>
      <c r="W7" s="91">
        <f>VLOOKUP(W3,Qry_Rpt_Section_K!$C$2:'Qry_Rpt_Section_K'!$J$1501,2,FALSE)</f>
        <v>1</v>
      </c>
      <c r="X7" s="91">
        <f>VLOOKUP(X3,Qry_Rpt_Section_K!$C$2:'Qry_Rpt_Section_K'!$J$1501,2,FALSE)</f>
        <v>1</v>
      </c>
      <c r="Y7" s="91">
        <f>VLOOKUP(Y3,Qry_Rpt_Section_K!$C$2:'Qry_Rpt_Section_K'!$J$1501,2,FALSE)</f>
        <v>1</v>
      </c>
      <c r="Z7" s="91">
        <f>VLOOKUP(Z3,Qry_Rpt_Section_K!$C$2:'Qry_Rpt_Section_K'!$J$1501,2,FALSE)</f>
        <v>1</v>
      </c>
      <c r="AA7" s="91">
        <f>VLOOKUP(AA3,Qry_Rpt_Section_K!$C$2:'Qry_Rpt_Section_K'!$J$1501,2,FALSE)</f>
        <v>1</v>
      </c>
      <c r="AB7" s="7" t="s">
        <v>1</v>
      </c>
      <c r="AC7" s="8" t="s">
        <v>14</v>
      </c>
    </row>
    <row r="8" spans="1:29" s="11" customFormat="1" x14ac:dyDescent="0.2">
      <c r="A8" s="54"/>
      <c r="B8" s="46"/>
      <c r="C8" s="46"/>
      <c r="D8" s="47"/>
      <c r="E8" s="47"/>
      <c r="F8" s="46"/>
      <c r="G8" s="46"/>
      <c r="H8" s="10">
        <f>VLOOKUP(H3,Qry_Rpt_Section_K!$C$2:'Qry_Rpt_Section_K'!$J$1501,3,FALSE)</f>
        <v>20</v>
      </c>
      <c r="I8" s="10">
        <f>VLOOKUP(I3,Qry_Rpt_Section_K!$C$2:'Qry_Rpt_Section_K'!$J$1501,3,FALSE)</f>
        <v>19</v>
      </c>
      <c r="J8" s="10">
        <f>VLOOKUP(J3,Qry_Rpt_Section_K!$C$2:'Qry_Rpt_Section_K'!$J$1501,3,FALSE)</f>
        <v>18</v>
      </c>
      <c r="K8" s="10">
        <f>VLOOKUP(K3,Qry_Rpt_Section_K!$C$2:'Qry_Rpt_Section_K'!$J$1501,3,FALSE)</f>
        <v>17</v>
      </c>
      <c r="L8" s="10">
        <f>VLOOKUP(L3,Qry_Rpt_Section_K!$C$2:'Qry_Rpt_Section_K'!$J$1501,3,FALSE)</f>
        <v>16</v>
      </c>
      <c r="M8" s="10">
        <f>VLOOKUP(M3,Qry_Rpt_Section_K!$C$2:'Qry_Rpt_Section_K'!$J$1501,3,FALSE)</f>
        <v>15</v>
      </c>
      <c r="N8" s="10">
        <f>VLOOKUP(N3,Qry_Rpt_Section_K!$C$2:'Qry_Rpt_Section_K'!$J$1501,3,FALSE)</f>
        <v>14</v>
      </c>
      <c r="O8" s="10">
        <f>VLOOKUP(O3,Qry_Rpt_Section_K!$C$2:'Qry_Rpt_Section_K'!$J$1501,3,FALSE)</f>
        <v>13</v>
      </c>
      <c r="P8" s="10">
        <f>VLOOKUP(P3,Qry_Rpt_Section_K!$C$2:'Qry_Rpt_Section_K'!$J$1501,3,FALSE)</f>
        <v>12</v>
      </c>
      <c r="Q8" s="10">
        <f>VLOOKUP(Q3,Qry_Rpt_Section_K!$C$2:'Qry_Rpt_Section_K'!$J$1501,3,FALSE)</f>
        <v>11</v>
      </c>
      <c r="R8" s="10">
        <f>VLOOKUP(R3,Qry_Rpt_Section_K!$C$2:'Qry_Rpt_Section_K'!$J$1501,3,FALSE)</f>
        <v>10</v>
      </c>
      <c r="S8" s="10">
        <f>VLOOKUP(S3,Qry_Rpt_Section_K!$C$2:'Qry_Rpt_Section_K'!$J$1501,3,FALSE)</f>
        <v>9</v>
      </c>
      <c r="T8" s="10">
        <f>VLOOKUP(T3,Qry_Rpt_Section_K!$C$2:'Qry_Rpt_Section_K'!$J$1501,3,FALSE)</f>
        <v>8</v>
      </c>
      <c r="U8" s="10">
        <f>VLOOKUP(U3,Qry_Rpt_Section_K!$C$2:'Qry_Rpt_Section_K'!$J$1501,3,FALSE)</f>
        <v>7</v>
      </c>
      <c r="V8" s="10">
        <f>VLOOKUP(V3,Qry_Rpt_Section_K!$C$2:'Qry_Rpt_Section_K'!$J$1501,3,FALSE)</f>
        <v>6</v>
      </c>
      <c r="W8" s="10">
        <f>VLOOKUP(W3,Qry_Rpt_Section_K!$C$2:'Qry_Rpt_Section_K'!$J$1501,3,FALSE)</f>
        <v>5</v>
      </c>
      <c r="X8" s="10">
        <f>VLOOKUP(X3,Qry_Rpt_Section_K!$C$2:'Qry_Rpt_Section_K'!$J$1501,3,FALSE)</f>
        <v>4</v>
      </c>
      <c r="Y8" s="10">
        <f>VLOOKUP(Y3,Qry_Rpt_Section_K!$C$2:'Qry_Rpt_Section_K'!$J$1501,3,FALSE)</f>
        <v>3</v>
      </c>
      <c r="Z8" s="10">
        <f>VLOOKUP(Z3,Qry_Rpt_Section_K!$C$2:'Qry_Rpt_Section_K'!$J$1501,3,FALSE)</f>
        <v>2</v>
      </c>
      <c r="AA8" s="10">
        <f>VLOOKUP(AA3,Qry_Rpt_Section_K!$C$2:'Qry_Rpt_Section_K'!$J$1501,3,FALSE)</f>
        <v>1</v>
      </c>
      <c r="AB8" s="9" t="s">
        <v>2</v>
      </c>
      <c r="AC8" s="11" t="s">
        <v>13</v>
      </c>
    </row>
    <row r="9" spans="1:29" x14ac:dyDescent="0.2">
      <c r="A9" s="52"/>
      <c r="B9" s="41"/>
      <c r="C9" s="41"/>
      <c r="D9" s="48"/>
      <c r="E9" s="48"/>
      <c r="F9" s="41"/>
      <c r="G9" s="41"/>
      <c r="H9" s="3">
        <f>VLOOKUP(H3,Qry_Rpt_Section_K!$C$2:'Qry_Rpt_Section_K'!$T$1501,5,FALSE)</f>
        <v>0</v>
      </c>
      <c r="I9" s="3">
        <f>VLOOKUP(I3,Qry_Rpt_Section_K!$C$2:'Qry_Rpt_Section_K'!$T$1501,5,FALSE)</f>
        <v>0</v>
      </c>
      <c r="J9" s="3">
        <f>VLOOKUP(J3,Qry_Rpt_Section_K!$C$2:'Qry_Rpt_Section_K'!$T$1501,5,FALSE)</f>
        <v>0</v>
      </c>
      <c r="K9" s="3">
        <f>VLOOKUP(K3,Qry_Rpt_Section_K!$C$2:'Qry_Rpt_Section_K'!$T$1501,5,FALSE)</f>
        <v>0</v>
      </c>
      <c r="L9" s="3" t="str">
        <f>VLOOKUP(L3,Qry_Rpt_Section_K!$C$2:'Qry_Rpt_Section_K'!$T$1501,5,FALSE)</f>
        <v>X</v>
      </c>
      <c r="M9" s="3" t="str">
        <f>VLOOKUP(M3,Qry_Rpt_Section_K!$C$2:'Qry_Rpt_Section_K'!$T$1501,5,FALSE)</f>
        <v>X</v>
      </c>
      <c r="N9" s="3" t="str">
        <f>VLOOKUP(N3,Qry_Rpt_Section_K!$C$2:'Qry_Rpt_Section_K'!$T$1501,5,FALSE)</f>
        <v>X</v>
      </c>
      <c r="O9" s="3">
        <f>VLOOKUP(O3,Qry_Rpt_Section_K!$C$2:'Qry_Rpt_Section_K'!$T$1501,5,FALSE)</f>
        <v>0</v>
      </c>
      <c r="P9" s="3">
        <f>VLOOKUP(P3,Qry_Rpt_Section_K!$C$2:'Qry_Rpt_Section_K'!$T$1501,5,FALSE)</f>
        <v>0</v>
      </c>
      <c r="Q9" s="3">
        <f>VLOOKUP(Q3,Qry_Rpt_Section_K!$C$2:'Qry_Rpt_Section_K'!$T$1501,5,FALSE)</f>
        <v>0</v>
      </c>
      <c r="R9" s="3">
        <f>VLOOKUP(R3,Qry_Rpt_Section_K!$C$2:'Qry_Rpt_Section_K'!$T$1501,5,FALSE)</f>
        <v>0</v>
      </c>
      <c r="S9" s="3">
        <f>VLOOKUP(S3,Qry_Rpt_Section_K!$C$2:'Qry_Rpt_Section_K'!$T$1501,5,FALSE)</f>
        <v>0</v>
      </c>
      <c r="T9" s="3" t="str">
        <f>VLOOKUP(T3,Qry_Rpt_Section_K!$C$2:'Qry_Rpt_Section_K'!$T$1501,5,FALSE)</f>
        <v>X</v>
      </c>
      <c r="U9" s="3" t="str">
        <f>VLOOKUP(U3,Qry_Rpt_Section_K!$C$2:'Qry_Rpt_Section_K'!$T$1501,5,FALSE)</f>
        <v>X</v>
      </c>
      <c r="V9" s="3">
        <f>VLOOKUP(V3,Qry_Rpt_Section_K!$C$2:'Qry_Rpt_Section_K'!$T$1501,5,FALSE)</f>
        <v>0</v>
      </c>
      <c r="W9" s="3">
        <f>VLOOKUP(W3,Qry_Rpt_Section_K!$C$2:'Qry_Rpt_Section_K'!$T$1501,5,FALSE)</f>
        <v>0</v>
      </c>
      <c r="X9" s="3">
        <f>VLOOKUP(X3,Qry_Rpt_Section_K!$C$2:'Qry_Rpt_Section_K'!$T$1501,5,FALSE)</f>
        <v>0</v>
      </c>
      <c r="Y9" s="3">
        <f>VLOOKUP(Y3,Qry_Rpt_Section_K!$C$2:'Qry_Rpt_Section_K'!$T$1501,5,FALSE)</f>
        <v>0</v>
      </c>
      <c r="Z9" s="3">
        <f>VLOOKUP(Z3,Qry_Rpt_Section_K!$C$2:'Qry_Rpt_Section_K'!$T$1501,5,FALSE)</f>
        <v>0</v>
      </c>
      <c r="AA9" s="3">
        <f>VLOOKUP(AA3,Qry_Rpt_Section_K!$C$2:'Qry_Rpt_Section_K'!$T$1501,5,FALSE)</f>
        <v>0</v>
      </c>
      <c r="AB9" s="2" t="s">
        <v>19</v>
      </c>
    </row>
    <row r="10" spans="1:29" x14ac:dyDescent="0.2">
      <c r="A10" s="52"/>
      <c r="B10" s="41"/>
      <c r="C10" s="41"/>
      <c r="D10" s="48"/>
      <c r="E10" s="48"/>
      <c r="F10" s="41"/>
      <c r="G10" s="41"/>
      <c r="H10" s="3">
        <f>VLOOKUP(H3,Qry_Rpt_Section_K!$C$2:'Qry_Rpt_Section_K'!$T$1501,18,FALSE)</f>
        <v>0</v>
      </c>
      <c r="I10" s="3">
        <f>VLOOKUP(I3,Qry_Rpt_Section_K!$C$2:'Qry_Rpt_Section_K'!$T$1501,18,FALSE)</f>
        <v>0</v>
      </c>
      <c r="J10" s="3">
        <f>VLOOKUP(J3,Qry_Rpt_Section_K!$C$2:'Qry_Rpt_Section_K'!$T$1501,18,FALSE)</f>
        <v>0</v>
      </c>
      <c r="K10" s="3">
        <f>VLOOKUP(K3,Qry_Rpt_Section_K!$C$2:'Qry_Rpt_Section_K'!$T$1501,18,FALSE)</f>
        <v>0</v>
      </c>
      <c r="L10" s="3" t="str">
        <f>VLOOKUP(L3,Qry_Rpt_Section_K!$C$2:'Qry_Rpt_Section_K'!$T$1501,18,FALSE)</f>
        <v>X</v>
      </c>
      <c r="M10" s="3" t="str">
        <f>VLOOKUP(M3,Qry_Rpt_Section_K!$C$2:'Qry_Rpt_Section_K'!$T$1501,18,FALSE)</f>
        <v>X</v>
      </c>
      <c r="N10" s="3" t="str">
        <f>VLOOKUP(N3,Qry_Rpt_Section_K!$C$2:'Qry_Rpt_Section_K'!$T$1501,18,FALSE)</f>
        <v>X</v>
      </c>
      <c r="O10" s="3">
        <f>VLOOKUP(O3,Qry_Rpt_Section_K!$C$2:'Qry_Rpt_Section_K'!$T$1501,18,FALSE)</f>
        <v>0</v>
      </c>
      <c r="P10" s="3">
        <f>VLOOKUP(P3,Qry_Rpt_Section_K!$C$2:'Qry_Rpt_Section_K'!$T$1501,18,FALSE)</f>
        <v>0</v>
      </c>
      <c r="Q10" s="3">
        <f>VLOOKUP(Q3,Qry_Rpt_Section_K!$C$2:'Qry_Rpt_Section_K'!$T$1501,18,FALSE)</f>
        <v>0</v>
      </c>
      <c r="R10" s="3">
        <f>VLOOKUP(R3,Qry_Rpt_Section_K!$C$2:'Qry_Rpt_Section_K'!$T$1501,18,FALSE)</f>
        <v>0</v>
      </c>
      <c r="S10" s="3">
        <f>VLOOKUP(S3,Qry_Rpt_Section_K!$C$2:'Qry_Rpt_Section_K'!$T$1501,18,FALSE)</f>
        <v>0</v>
      </c>
      <c r="T10" s="3" t="str">
        <f>VLOOKUP(T3,Qry_Rpt_Section_K!$C$2:'Qry_Rpt_Section_K'!$T$1501,18,FALSE)</f>
        <v>X</v>
      </c>
      <c r="U10" s="3">
        <f>VLOOKUP(U3,Qry_Rpt_Section_K!$C$2:'Qry_Rpt_Section_K'!$T$1501,18,FALSE)</f>
        <v>0</v>
      </c>
      <c r="V10" s="3">
        <f>VLOOKUP(V3,Qry_Rpt_Section_K!$C$2:'Qry_Rpt_Section_K'!$T$1501,18,FALSE)</f>
        <v>0</v>
      </c>
      <c r="W10" s="3">
        <f>VLOOKUP(W3,Qry_Rpt_Section_K!$C$2:'Qry_Rpt_Section_K'!$T$1501,18,FALSE)</f>
        <v>0</v>
      </c>
      <c r="X10" s="3">
        <f>VLOOKUP(X3,Qry_Rpt_Section_K!$C$2:'Qry_Rpt_Section_K'!$T$1501,18,FALSE)</f>
        <v>0</v>
      </c>
      <c r="Y10" s="3">
        <f>VLOOKUP(Y3,Qry_Rpt_Section_K!$C$2:'Qry_Rpt_Section_K'!$T$1501,18,FALSE)</f>
        <v>0</v>
      </c>
      <c r="Z10" s="3">
        <f>VLOOKUP(Z3,Qry_Rpt_Section_K!$C$2:'Qry_Rpt_Section_K'!$T$1501,18,FALSE)</f>
        <v>0</v>
      </c>
      <c r="AA10" s="3">
        <f>VLOOKUP(AA3,Qry_Rpt_Section_K!$C$2:'Qry_Rpt_Section_K'!$T$1501,18,FALSE)</f>
        <v>0</v>
      </c>
      <c r="AB10" s="32" t="s">
        <v>5</v>
      </c>
    </row>
    <row r="11" spans="1:29" x14ac:dyDescent="0.2">
      <c r="A11" s="52"/>
      <c r="B11" s="40"/>
      <c r="C11" s="40"/>
      <c r="D11" s="49"/>
      <c r="E11" s="49"/>
      <c r="F11" s="40"/>
      <c r="G11" s="40"/>
      <c r="H11" s="18">
        <v>2020</v>
      </c>
      <c r="I11" s="18">
        <v>2019</v>
      </c>
      <c r="J11" s="18">
        <v>2018</v>
      </c>
      <c r="K11" s="18">
        <v>2017</v>
      </c>
      <c r="L11" s="18">
        <v>2016</v>
      </c>
      <c r="M11" s="18">
        <v>2015</v>
      </c>
      <c r="N11" s="18">
        <v>2014</v>
      </c>
      <c r="O11" s="18">
        <v>2013</v>
      </c>
      <c r="P11" s="18">
        <v>2012</v>
      </c>
      <c r="Q11" s="18">
        <v>2011</v>
      </c>
      <c r="R11" s="18">
        <v>2010</v>
      </c>
      <c r="S11" s="18">
        <v>2009</v>
      </c>
      <c r="T11" s="18">
        <v>2008</v>
      </c>
      <c r="U11" s="18">
        <v>2007</v>
      </c>
      <c r="V11" s="18">
        <v>2006</v>
      </c>
      <c r="W11" s="18">
        <v>2005</v>
      </c>
      <c r="X11" s="18">
        <v>2004</v>
      </c>
      <c r="Y11" s="18">
        <v>2003</v>
      </c>
      <c r="Z11" s="18">
        <v>2002</v>
      </c>
      <c r="AA11" s="18">
        <v>2001</v>
      </c>
      <c r="AB11" s="17" t="s">
        <v>3</v>
      </c>
      <c r="AC11" t="s">
        <v>9</v>
      </c>
    </row>
    <row r="12" spans="1:29" x14ac:dyDescent="0.2">
      <c r="A12" s="52"/>
      <c r="B12" s="41"/>
      <c r="C12" s="41"/>
      <c r="D12" s="48"/>
      <c r="E12" s="48"/>
      <c r="F12" s="41"/>
      <c r="G12" s="41"/>
      <c r="H12" s="3">
        <f>VLOOKUP(H11,Qry_Rpt_Section_K!$C$2:'Qry_Rpt_Section_K'!$T$1501,18,FALSE)</f>
        <v>0</v>
      </c>
      <c r="I12" s="3">
        <f>VLOOKUP(I11,Qry_Rpt_Section_K!$C$2:'Qry_Rpt_Section_K'!$T$1501,18,FALSE)</f>
        <v>0</v>
      </c>
      <c r="J12" s="3">
        <f>VLOOKUP(J11,Qry_Rpt_Section_K!$C$2:'Qry_Rpt_Section_K'!$T$1501,18,FALSE)</f>
        <v>0</v>
      </c>
      <c r="K12" s="3">
        <f>VLOOKUP(K11,Qry_Rpt_Section_K!$C$2:'Qry_Rpt_Section_K'!$T$1501,18,FALSE)</f>
        <v>0</v>
      </c>
      <c r="L12" s="3">
        <f>VLOOKUP(L11,Qry_Rpt_Section_K!$C$2:'Qry_Rpt_Section_K'!$T$1501,18,FALSE)</f>
        <v>0</v>
      </c>
      <c r="M12" s="3">
        <f>VLOOKUP(M11,Qry_Rpt_Section_K!$C$2:'Qry_Rpt_Section_K'!$T$1501,18,FALSE)</f>
        <v>0</v>
      </c>
      <c r="N12" s="3">
        <f>VLOOKUP(N11,Qry_Rpt_Section_K!$C$2:'Qry_Rpt_Section_K'!$T$1501,18,FALSE)</f>
        <v>0</v>
      </c>
      <c r="O12" s="3">
        <f>VLOOKUP(O11,Qry_Rpt_Section_K!$C$2:'Qry_Rpt_Section_K'!$T$1501,18,FALSE)</f>
        <v>0</v>
      </c>
      <c r="P12" s="3">
        <f>VLOOKUP(P11,Qry_Rpt_Section_K!$C$2:'Qry_Rpt_Section_K'!$T$1501,18,FALSE)</f>
        <v>0</v>
      </c>
      <c r="Q12" s="3">
        <f>VLOOKUP(Q11,Qry_Rpt_Section_K!$C$2:'Qry_Rpt_Section_K'!$T$1501,18,FALSE)</f>
        <v>0</v>
      </c>
      <c r="R12" s="3">
        <f>VLOOKUP(R11,Qry_Rpt_Section_K!$C$2:'Qry_Rpt_Section_K'!$T$1501,18,FALSE)</f>
        <v>0</v>
      </c>
      <c r="S12" s="3">
        <f>VLOOKUP(S11,Qry_Rpt_Section_K!$C$2:'Qry_Rpt_Section_K'!$T$1501,18,FALSE)</f>
        <v>0</v>
      </c>
      <c r="T12" s="3">
        <f>VLOOKUP(T11,Qry_Rpt_Section_K!$C$2:'Qry_Rpt_Section_K'!$T$1501,18,FALSE)</f>
        <v>0</v>
      </c>
      <c r="U12" s="3">
        <f>VLOOKUP(U11,Qry_Rpt_Section_K!$C$2:'Qry_Rpt_Section_K'!$T$1501,18,FALSE)</f>
        <v>0</v>
      </c>
      <c r="V12" s="3">
        <f>VLOOKUP(V11,Qry_Rpt_Section_K!$C$2:'Qry_Rpt_Section_K'!$T$1501,18,FALSE)</f>
        <v>0</v>
      </c>
      <c r="W12" s="3">
        <f>VLOOKUP(W11,Qry_Rpt_Section_K!$C$2:'Qry_Rpt_Section_K'!$T$1501,18,FALSE)</f>
        <v>0</v>
      </c>
      <c r="X12" s="3">
        <f>VLOOKUP(X11,Qry_Rpt_Section_K!$C$2:'Qry_Rpt_Section_K'!$T$1501,18,FALSE)</f>
        <v>0</v>
      </c>
      <c r="Y12" s="3">
        <f>VLOOKUP(Y11,Qry_Rpt_Section_K!$C$2:'Qry_Rpt_Section_K'!$T$1501,18,FALSE)</f>
        <v>0</v>
      </c>
      <c r="Z12" s="3">
        <f>VLOOKUP(Z11,Qry_Rpt_Section_K!$C$2:'Qry_Rpt_Section_K'!$T$1501,18,FALSE)</f>
        <v>0</v>
      </c>
      <c r="AA12" s="3">
        <f>VLOOKUP(AA11,Qry_Rpt_Section_K!$C$2:'Qry_Rpt_Section_K'!$T$1501,18,FALSE)</f>
        <v>0</v>
      </c>
      <c r="AB12" s="32" t="s">
        <v>5</v>
      </c>
      <c r="AC12" s="5" t="s">
        <v>10</v>
      </c>
    </row>
    <row r="13" spans="1:29" x14ac:dyDescent="0.2">
      <c r="A13" s="52"/>
      <c r="B13" s="42"/>
      <c r="C13" s="42"/>
      <c r="D13" s="43"/>
      <c r="E13" s="43"/>
      <c r="F13" s="42"/>
      <c r="G13" s="42"/>
      <c r="H13" s="1">
        <f>VLOOKUP(H11,Qry_Rpt_Section_K!$C$2:'Qry_Rpt_Section_K'!$J$1501,7,FALSE)</f>
        <v>0</v>
      </c>
      <c r="I13" s="1">
        <f>VLOOKUP(I11,Qry_Rpt_Section_K!$C$2:'Qry_Rpt_Section_K'!$J$1501,7,FALSE)</f>
        <v>0</v>
      </c>
      <c r="J13" s="1">
        <f>VLOOKUP(J11,Qry_Rpt_Section_K!$C$2:'Qry_Rpt_Section_K'!$J$1501,7,FALSE)</f>
        <v>0</v>
      </c>
      <c r="K13" s="1">
        <f>VLOOKUP(K11,Qry_Rpt_Section_K!$C$2:'Qry_Rpt_Section_K'!$J$1501,7,FALSE)</f>
        <v>0</v>
      </c>
      <c r="L13" s="1">
        <f>VLOOKUP(L11,Qry_Rpt_Section_K!$C$2:'Qry_Rpt_Section_K'!$J$1501,7,FALSE)</f>
        <v>0</v>
      </c>
      <c r="M13" s="1">
        <f>VLOOKUP(M11,Qry_Rpt_Section_K!$C$2:'Qry_Rpt_Section_K'!$J$1501,7,FALSE)</f>
        <v>0</v>
      </c>
      <c r="N13" s="1">
        <f>VLOOKUP(N11,Qry_Rpt_Section_K!$C$2:'Qry_Rpt_Section_K'!$J$1501,7,FALSE)</f>
        <v>0</v>
      </c>
      <c r="O13" s="1">
        <f>VLOOKUP(O11,Qry_Rpt_Section_K!$C$2:'Qry_Rpt_Section_K'!$J$1501,7,FALSE)</f>
        <v>0</v>
      </c>
      <c r="P13" s="1">
        <f>VLOOKUP(P11,Qry_Rpt_Section_K!$C$2:'Qry_Rpt_Section_K'!$J$1501,7,FALSE)</f>
        <v>0</v>
      </c>
      <c r="Q13" s="1">
        <f>VLOOKUP(Q11,Qry_Rpt_Section_K!$C$2:'Qry_Rpt_Section_K'!$J$1501,7,FALSE)</f>
        <v>0</v>
      </c>
      <c r="R13" s="1">
        <f>VLOOKUP(R11,Qry_Rpt_Section_K!$C$2:'Qry_Rpt_Section_K'!$J$1501,7,FALSE)</f>
        <v>0</v>
      </c>
      <c r="S13" s="1">
        <f>VLOOKUP(S11,Qry_Rpt_Section_K!$C$2:'Qry_Rpt_Section_K'!$J$1501,7,FALSE)</f>
        <v>0</v>
      </c>
      <c r="T13" s="1">
        <f>VLOOKUP(T11,Qry_Rpt_Section_K!$C$2:'Qry_Rpt_Section_K'!$J$1501,7,FALSE)</f>
        <v>0</v>
      </c>
      <c r="U13" s="1">
        <f>VLOOKUP(U11,Qry_Rpt_Section_K!$C$2:'Qry_Rpt_Section_K'!$J$1501,7,FALSE)</f>
        <v>0</v>
      </c>
      <c r="V13" s="1">
        <f>VLOOKUP(V11,Qry_Rpt_Section_K!$C$2:'Qry_Rpt_Section_K'!$J$1501,7,FALSE)</f>
        <v>0</v>
      </c>
      <c r="W13" s="1">
        <f>VLOOKUP(W11,Qry_Rpt_Section_K!$C$2:'Qry_Rpt_Section_K'!$J$1501,7,FALSE)</f>
        <v>0</v>
      </c>
      <c r="X13" s="1">
        <f>VLOOKUP(X11,Qry_Rpt_Section_K!$C$2:'Qry_Rpt_Section_K'!$J$1501,7,FALSE)</f>
        <v>0</v>
      </c>
      <c r="Y13" s="1">
        <f>VLOOKUP(Y11,Qry_Rpt_Section_K!$C$2:'Qry_Rpt_Section_K'!$J$1501,7,FALSE)</f>
        <v>0</v>
      </c>
      <c r="Z13" s="1">
        <f>VLOOKUP(Z11,Qry_Rpt_Section_K!$C$2:'Qry_Rpt_Section_K'!$J$1501,7,FALSE)</f>
        <v>0</v>
      </c>
      <c r="AA13" s="1">
        <f>VLOOKUP(AA11,Qry_Rpt_Section_K!$C$2:'Qry_Rpt_Section_K'!$J$1501,7,FALSE)</f>
        <v>0</v>
      </c>
      <c r="AB13" s="2" t="s">
        <v>28</v>
      </c>
      <c r="AC13" s="6" t="s">
        <v>12</v>
      </c>
    </row>
    <row r="14" spans="1:29" x14ac:dyDescent="0.2">
      <c r="A14" s="52"/>
      <c r="B14" s="42"/>
      <c r="C14" s="42"/>
      <c r="D14" s="43"/>
      <c r="E14" s="43"/>
      <c r="F14" s="42"/>
      <c r="G14" s="42"/>
      <c r="H14" s="1">
        <f>VLOOKUP(H11,Qry_Rpt_Section_K!$C$2:'Qry_Rpt_Section_K'!$J$1501,8,FALSE)</f>
        <v>0</v>
      </c>
      <c r="I14" s="1">
        <f>VLOOKUP(I11,Qry_Rpt_Section_K!$C$2:'Qry_Rpt_Section_K'!$J$1501,8,FALSE)</f>
        <v>0</v>
      </c>
      <c r="J14" s="1">
        <f>VLOOKUP(J11,Qry_Rpt_Section_K!$C$2:'Qry_Rpt_Section_K'!$J$1501,8,FALSE)</f>
        <v>0</v>
      </c>
      <c r="K14" s="1">
        <f>VLOOKUP(K11,Qry_Rpt_Section_K!$C$2:'Qry_Rpt_Section_K'!$J$1501,8,FALSE)</f>
        <v>0</v>
      </c>
      <c r="L14" s="1">
        <f>VLOOKUP(L11,Qry_Rpt_Section_K!$C$2:'Qry_Rpt_Section_K'!$J$1501,8,FALSE)</f>
        <v>0</v>
      </c>
      <c r="M14" s="1">
        <f>VLOOKUP(M11,Qry_Rpt_Section_K!$C$2:'Qry_Rpt_Section_K'!$J$1501,8,FALSE)</f>
        <v>0</v>
      </c>
      <c r="N14" s="1">
        <f>VLOOKUP(N11,Qry_Rpt_Section_K!$C$2:'Qry_Rpt_Section_K'!$J$1501,8,FALSE)</f>
        <v>0</v>
      </c>
      <c r="O14" s="1">
        <f>VLOOKUP(O11,Qry_Rpt_Section_K!$C$2:'Qry_Rpt_Section_K'!$J$1501,8,FALSE)</f>
        <v>0</v>
      </c>
      <c r="P14" s="1">
        <f>VLOOKUP(P11,Qry_Rpt_Section_K!$C$2:'Qry_Rpt_Section_K'!$J$1501,8,FALSE)</f>
        <v>0</v>
      </c>
      <c r="Q14" s="1">
        <f>VLOOKUP(Q11,Qry_Rpt_Section_K!$C$2:'Qry_Rpt_Section_K'!$J$1501,8,FALSE)</f>
        <v>0</v>
      </c>
      <c r="R14" s="1">
        <f>VLOOKUP(R11,Qry_Rpt_Section_K!$C$2:'Qry_Rpt_Section_K'!$J$1501,8,FALSE)</f>
        <v>0</v>
      </c>
      <c r="S14" s="1">
        <f>VLOOKUP(S11,Qry_Rpt_Section_K!$C$2:'Qry_Rpt_Section_K'!$J$1501,8,FALSE)</f>
        <v>0</v>
      </c>
      <c r="T14" s="1">
        <f>VLOOKUP(T11,Qry_Rpt_Section_K!$C$2:'Qry_Rpt_Section_K'!$J$1501,8,FALSE)</f>
        <v>0</v>
      </c>
      <c r="U14" s="1">
        <f>VLOOKUP(U11,Qry_Rpt_Section_K!$C$2:'Qry_Rpt_Section_K'!$J$1501,8,FALSE)</f>
        <v>0</v>
      </c>
      <c r="V14" s="1">
        <f>VLOOKUP(V11,Qry_Rpt_Section_K!$C$2:'Qry_Rpt_Section_K'!$J$1501,8,FALSE)</f>
        <v>0</v>
      </c>
      <c r="W14" s="1">
        <f>VLOOKUP(W11,Qry_Rpt_Section_K!$C$2:'Qry_Rpt_Section_K'!$J$1501,8,FALSE)</f>
        <v>0</v>
      </c>
      <c r="X14" s="1">
        <f>VLOOKUP(X11,Qry_Rpt_Section_K!$C$2:'Qry_Rpt_Section_K'!$J$1501,8,FALSE)</f>
        <v>0</v>
      </c>
      <c r="Y14" s="1">
        <f>VLOOKUP(Y11,Qry_Rpt_Section_K!$C$2:'Qry_Rpt_Section_K'!$J$1501,8,FALSE)</f>
        <v>0</v>
      </c>
      <c r="Z14" s="1">
        <f>VLOOKUP(Z11,Qry_Rpt_Section_K!$C$2:'Qry_Rpt_Section_K'!$J$1501,8,FALSE)</f>
        <v>0</v>
      </c>
      <c r="AA14" s="1">
        <f>VLOOKUP(AA11,Qry_Rpt_Section_K!$C$2:'Qry_Rpt_Section_K'!$J$1501,8,FALSE)</f>
        <v>0</v>
      </c>
      <c r="AB14" s="2" t="s">
        <v>29</v>
      </c>
    </row>
    <row r="15" spans="1:29" s="8" customFormat="1" ht="15.75" x14ac:dyDescent="0.25">
      <c r="A15" s="53"/>
      <c r="B15" s="44"/>
      <c r="C15" s="44"/>
      <c r="D15" s="45"/>
      <c r="E15" s="45"/>
      <c r="F15" s="44"/>
      <c r="G15" s="44"/>
      <c r="H15" s="87">
        <f>VLOOKUP(H11,Qry_Rpt_Section_K!$C$2:'Qry_Rpt_Section_K'!$J$1501,2,FALSE)</f>
        <v>2</v>
      </c>
      <c r="I15" s="87">
        <f>VLOOKUP(I11,Qry_Rpt_Section_K!$C$2:'Qry_Rpt_Section_K'!$J$1501,2,FALSE)</f>
        <v>2</v>
      </c>
      <c r="J15" s="87">
        <f>VLOOKUP(J11,Qry_Rpt_Section_K!$C$2:'Qry_Rpt_Section_K'!$J$1501,2,FALSE)</f>
        <v>2</v>
      </c>
      <c r="K15" s="87">
        <f>VLOOKUP(K11,Qry_Rpt_Section_K!$C$2:'Qry_Rpt_Section_K'!$J$1501,2,FALSE)</f>
        <v>2</v>
      </c>
      <c r="L15" s="87">
        <f>VLOOKUP(L11,Qry_Rpt_Section_K!$C$2:'Qry_Rpt_Section_K'!$J$1501,2,FALSE)</f>
        <v>2</v>
      </c>
      <c r="M15" s="87">
        <f>VLOOKUP(M11,Qry_Rpt_Section_K!$C$2:'Qry_Rpt_Section_K'!$J$1501,2,FALSE)</f>
        <v>2</v>
      </c>
      <c r="N15" s="87">
        <f>VLOOKUP(N11,Qry_Rpt_Section_K!$C$2:'Qry_Rpt_Section_K'!$J$1501,2,FALSE)</f>
        <v>2</v>
      </c>
      <c r="O15" s="87">
        <f>VLOOKUP(O11,Qry_Rpt_Section_K!$C$2:'Qry_Rpt_Section_K'!$J$1501,2,FALSE)</f>
        <v>2</v>
      </c>
      <c r="P15" s="87">
        <f>VLOOKUP(P11,Qry_Rpt_Section_K!$C$2:'Qry_Rpt_Section_K'!$J$1501,2,FALSE)</f>
        <v>2</v>
      </c>
      <c r="Q15" s="87">
        <f>VLOOKUP(Q11,Qry_Rpt_Section_K!$C$2:'Qry_Rpt_Section_K'!$J$1501,2,FALSE)</f>
        <v>2</v>
      </c>
      <c r="R15" s="87">
        <f>VLOOKUP(R11,Qry_Rpt_Section_K!$C$2:'Qry_Rpt_Section_K'!$J$1501,2,FALSE)</f>
        <v>2</v>
      </c>
      <c r="S15" s="87">
        <f>VLOOKUP(S11,Qry_Rpt_Section_K!$C$2:'Qry_Rpt_Section_K'!$J$1501,2,FALSE)</f>
        <v>2</v>
      </c>
      <c r="T15" s="87">
        <f>VLOOKUP(T11,Qry_Rpt_Section_K!$C$2:'Qry_Rpt_Section_K'!$J$1501,2,FALSE)</f>
        <v>2</v>
      </c>
      <c r="U15" s="87">
        <f>VLOOKUP(U11,Qry_Rpt_Section_K!$C$2:'Qry_Rpt_Section_K'!$J$1501,2,FALSE)</f>
        <v>2</v>
      </c>
      <c r="V15" s="87">
        <f>VLOOKUP(V11,Qry_Rpt_Section_K!$C$2:'Qry_Rpt_Section_K'!$J$1501,2,FALSE)</f>
        <v>2</v>
      </c>
      <c r="W15" s="87">
        <f>VLOOKUP(W11,Qry_Rpt_Section_K!$C$2:'Qry_Rpt_Section_K'!$J$1501,2,FALSE)</f>
        <v>2</v>
      </c>
      <c r="X15" s="87">
        <f>VLOOKUP(X11,Qry_Rpt_Section_K!$C$2:'Qry_Rpt_Section_K'!$J$1501,2,FALSE)</f>
        <v>2</v>
      </c>
      <c r="Y15" s="87">
        <f>VLOOKUP(Y11,Qry_Rpt_Section_K!$C$2:'Qry_Rpt_Section_K'!$J$1501,2,FALSE)</f>
        <v>2</v>
      </c>
      <c r="Z15" s="87">
        <f>VLOOKUP(Z11,Qry_Rpt_Section_K!$C$2:'Qry_Rpt_Section_K'!$J$1501,2,FALSE)</f>
        <v>2</v>
      </c>
      <c r="AA15" s="87">
        <f>VLOOKUP(AA11,Qry_Rpt_Section_K!$C$2:'Qry_Rpt_Section_K'!$J$1501,2,FALSE)</f>
        <v>2</v>
      </c>
      <c r="AB15" s="7" t="s">
        <v>1</v>
      </c>
      <c r="AC15" s="8" t="s">
        <v>1</v>
      </c>
    </row>
    <row r="16" spans="1:29" s="11" customFormat="1" x14ac:dyDescent="0.2">
      <c r="A16" s="54"/>
      <c r="B16" s="46"/>
      <c r="C16" s="46"/>
      <c r="D16" s="47"/>
      <c r="E16" s="47"/>
      <c r="F16" s="46"/>
      <c r="G16" s="46"/>
      <c r="H16" s="10">
        <f>VLOOKUP(H11,Qry_Rpt_Section_K!$C$2:'Qry_Rpt_Section_K'!$J$1501,3,FALSE)</f>
        <v>20</v>
      </c>
      <c r="I16" s="10">
        <f>VLOOKUP(I11,Qry_Rpt_Section_K!$C$2:'Qry_Rpt_Section_K'!$J$1501,3,FALSE)</f>
        <v>19</v>
      </c>
      <c r="J16" s="10">
        <f>VLOOKUP(J11,Qry_Rpt_Section_K!$C$2:'Qry_Rpt_Section_K'!$J$1501,3,FALSE)</f>
        <v>18</v>
      </c>
      <c r="K16" s="10">
        <f>VLOOKUP(K11,Qry_Rpt_Section_K!$C$2:'Qry_Rpt_Section_K'!$J$1501,3,FALSE)</f>
        <v>17</v>
      </c>
      <c r="L16" s="10">
        <f>VLOOKUP(L11,Qry_Rpt_Section_K!$C$2:'Qry_Rpt_Section_K'!$J$1501,3,FALSE)</f>
        <v>16</v>
      </c>
      <c r="M16" s="10">
        <f>VLOOKUP(M11,Qry_Rpt_Section_K!$C$2:'Qry_Rpt_Section_K'!$J$1501,3,FALSE)</f>
        <v>15</v>
      </c>
      <c r="N16" s="10">
        <f>VLOOKUP(N11,Qry_Rpt_Section_K!$C$2:'Qry_Rpt_Section_K'!$J$1501,3,FALSE)</f>
        <v>14</v>
      </c>
      <c r="O16" s="10">
        <f>VLOOKUP(O11,Qry_Rpt_Section_K!$C$2:'Qry_Rpt_Section_K'!$J$1501,3,FALSE)</f>
        <v>13</v>
      </c>
      <c r="P16" s="10">
        <f>VLOOKUP(P11,Qry_Rpt_Section_K!$C$2:'Qry_Rpt_Section_K'!$J$1501,3,FALSE)</f>
        <v>12</v>
      </c>
      <c r="Q16" s="10">
        <f>VLOOKUP(Q11,Qry_Rpt_Section_K!$C$2:'Qry_Rpt_Section_K'!$J$1501,3,FALSE)</f>
        <v>11</v>
      </c>
      <c r="R16" s="10">
        <f>VLOOKUP(R11,Qry_Rpt_Section_K!$C$2:'Qry_Rpt_Section_K'!$J$1501,3,FALSE)</f>
        <v>10</v>
      </c>
      <c r="S16" s="10">
        <f>VLOOKUP(S11,Qry_Rpt_Section_K!$C$2:'Qry_Rpt_Section_K'!$J$1501,3,FALSE)</f>
        <v>9</v>
      </c>
      <c r="T16" s="10">
        <f>VLOOKUP(T11,Qry_Rpt_Section_K!$C$2:'Qry_Rpt_Section_K'!$J$1501,3,FALSE)</f>
        <v>8</v>
      </c>
      <c r="U16" s="10">
        <f>VLOOKUP(U11,Qry_Rpt_Section_K!$C$2:'Qry_Rpt_Section_K'!$J$1501,3,FALSE)</f>
        <v>7</v>
      </c>
      <c r="V16" s="10">
        <f>VLOOKUP(V11,Qry_Rpt_Section_K!$C$2:'Qry_Rpt_Section_K'!$J$1501,3,FALSE)</f>
        <v>6</v>
      </c>
      <c r="W16" s="10">
        <f>VLOOKUP(W11,Qry_Rpt_Section_K!$C$2:'Qry_Rpt_Section_K'!$J$1501,3,FALSE)</f>
        <v>5</v>
      </c>
      <c r="X16" s="10">
        <f>VLOOKUP(X11,Qry_Rpt_Section_K!$C$2:'Qry_Rpt_Section_K'!$J$1501,3,FALSE)</f>
        <v>4</v>
      </c>
      <c r="Y16" s="10">
        <f>VLOOKUP(Y11,Qry_Rpt_Section_K!$C$2:'Qry_Rpt_Section_K'!$J$1501,3,FALSE)</f>
        <v>3</v>
      </c>
      <c r="Z16" s="10">
        <f>VLOOKUP(Z11,Qry_Rpt_Section_K!$C$2:'Qry_Rpt_Section_K'!$J$1501,3,FALSE)</f>
        <v>2</v>
      </c>
      <c r="AA16" s="10">
        <f>VLOOKUP(AA11,Qry_Rpt_Section_K!$C$2:'Qry_Rpt_Section_K'!$J$1501,3,FALSE)</f>
        <v>1</v>
      </c>
      <c r="AB16" s="9" t="s">
        <v>2</v>
      </c>
      <c r="AC16" s="11" t="s">
        <v>2</v>
      </c>
    </row>
    <row r="17" spans="1:29" x14ac:dyDescent="0.2">
      <c r="A17" s="52"/>
      <c r="B17" s="41"/>
      <c r="C17" s="41"/>
      <c r="D17" s="48"/>
      <c r="E17" s="48"/>
      <c r="F17" s="41"/>
      <c r="G17" s="41"/>
      <c r="H17" s="3">
        <f>VLOOKUP(H11,Qry_Rpt_Section_K!$C$2:'Qry_Rpt_Section_K'!$T$1501,5,FALSE)</f>
        <v>0</v>
      </c>
      <c r="I17" s="3">
        <f>VLOOKUP(I11,Qry_Rpt_Section_K!$C$2:'Qry_Rpt_Section_K'!$T$1501,5,FALSE)</f>
        <v>0</v>
      </c>
      <c r="J17" s="3">
        <f>VLOOKUP(J11,Qry_Rpt_Section_K!$C$2:'Qry_Rpt_Section_K'!$T$1501,5,FALSE)</f>
        <v>0</v>
      </c>
      <c r="K17" s="3">
        <f>VLOOKUP(K11,Qry_Rpt_Section_K!$C$2:'Qry_Rpt_Section_K'!$T$1501,5,FALSE)</f>
        <v>0</v>
      </c>
      <c r="L17" s="3">
        <f>VLOOKUP(L11,Qry_Rpt_Section_K!$C$2:'Qry_Rpt_Section_K'!$T$1501,5,FALSE)</f>
        <v>0</v>
      </c>
      <c r="M17" s="3">
        <f>VLOOKUP(M11,Qry_Rpt_Section_K!$C$2:'Qry_Rpt_Section_K'!$T$1501,5,FALSE)</f>
        <v>0</v>
      </c>
      <c r="N17" s="3">
        <f>VLOOKUP(N11,Qry_Rpt_Section_K!$C$2:'Qry_Rpt_Section_K'!$T$1501,5,FALSE)</f>
        <v>0</v>
      </c>
      <c r="O17" s="3">
        <f>VLOOKUP(O11,Qry_Rpt_Section_K!$C$2:'Qry_Rpt_Section_K'!$T$1501,5,FALSE)</f>
        <v>0</v>
      </c>
      <c r="P17" s="3">
        <f>VLOOKUP(P11,Qry_Rpt_Section_K!$C$2:'Qry_Rpt_Section_K'!$T$1501,5,FALSE)</f>
        <v>0</v>
      </c>
      <c r="Q17" s="3">
        <f>VLOOKUP(Q11,Qry_Rpt_Section_K!$C$2:'Qry_Rpt_Section_K'!$T$1501,5,FALSE)</f>
        <v>0</v>
      </c>
      <c r="R17" s="3">
        <f>VLOOKUP(R11,Qry_Rpt_Section_K!$C$2:'Qry_Rpt_Section_K'!$T$1501,5,FALSE)</f>
        <v>0</v>
      </c>
      <c r="S17" s="3">
        <f>VLOOKUP(S11,Qry_Rpt_Section_K!$C$2:'Qry_Rpt_Section_K'!$T$1501,5,FALSE)</f>
        <v>0</v>
      </c>
      <c r="T17" s="3">
        <f>VLOOKUP(T11,Qry_Rpt_Section_K!$C$2:'Qry_Rpt_Section_K'!$T$1501,5,FALSE)</f>
        <v>0</v>
      </c>
      <c r="U17" s="3">
        <f>VLOOKUP(U11,Qry_Rpt_Section_K!$C$2:'Qry_Rpt_Section_K'!$T$1501,5,FALSE)</f>
        <v>0</v>
      </c>
      <c r="V17" s="3">
        <f>VLOOKUP(V11,Qry_Rpt_Section_K!$C$2:'Qry_Rpt_Section_K'!$T$1501,5,FALSE)</f>
        <v>0</v>
      </c>
      <c r="W17" s="3">
        <f>VLOOKUP(W11,Qry_Rpt_Section_K!$C$2:'Qry_Rpt_Section_K'!$T$1501,5,FALSE)</f>
        <v>0</v>
      </c>
      <c r="X17" s="3">
        <f>VLOOKUP(X11,Qry_Rpt_Section_K!$C$2:'Qry_Rpt_Section_K'!$T$1501,5,FALSE)</f>
        <v>0</v>
      </c>
      <c r="Y17" s="3">
        <f>VLOOKUP(Y11,Qry_Rpt_Section_K!$C$2:'Qry_Rpt_Section_K'!$T$1501,5,FALSE)</f>
        <v>0</v>
      </c>
      <c r="Z17" s="3">
        <f>VLOOKUP(Z11,Qry_Rpt_Section_K!$C$2:'Qry_Rpt_Section_K'!$T$1501,5,FALSE)</f>
        <v>0</v>
      </c>
      <c r="AA17" s="3">
        <f>VLOOKUP(AA11,Qry_Rpt_Section_K!$C$2:'Qry_Rpt_Section_K'!$T$1501,5,FALSE)</f>
        <v>0</v>
      </c>
      <c r="AB17" s="2" t="s">
        <v>19</v>
      </c>
      <c r="AC17" s="4" t="s">
        <v>11</v>
      </c>
    </row>
    <row r="18" spans="1:29" x14ac:dyDescent="0.2">
      <c r="A18" s="60"/>
      <c r="B18" s="41"/>
      <c r="C18" s="41"/>
      <c r="D18" s="48"/>
      <c r="E18" s="48"/>
      <c r="F18" s="41"/>
      <c r="G18" s="41"/>
      <c r="H18" s="3">
        <f>VLOOKUP(H11,Qry_Rpt_Section_K!$C$2:'Qry_Rpt_Section_K'!$T$1501,14,FALSE)</f>
        <v>0</v>
      </c>
      <c r="I18" s="3">
        <f>VLOOKUP(I11,Qry_Rpt_Section_K!$C$2:'Qry_Rpt_Section_K'!$T$1501,14,FALSE)</f>
        <v>0</v>
      </c>
      <c r="J18" s="3">
        <f>VLOOKUP(J11,Qry_Rpt_Section_K!$C$2:'Qry_Rpt_Section_K'!$T$1501,14,FALSE)</f>
        <v>0</v>
      </c>
      <c r="K18" s="3">
        <f>VLOOKUP(K11,Qry_Rpt_Section_K!$C$2:'Qry_Rpt_Section_K'!$T$1501,14,FALSE)</f>
        <v>0</v>
      </c>
      <c r="L18" s="3">
        <f>VLOOKUP(L11,Qry_Rpt_Section_K!$C$2:'Qry_Rpt_Section_K'!$T$1501,14,FALSE)</f>
        <v>0</v>
      </c>
      <c r="M18" s="3">
        <f>VLOOKUP(M11,Qry_Rpt_Section_K!$C$2:'Qry_Rpt_Section_K'!$T$1501,14,FALSE)</f>
        <v>0</v>
      </c>
      <c r="N18" s="3">
        <f>VLOOKUP(N11,Qry_Rpt_Section_K!$C$2:'Qry_Rpt_Section_K'!$T$1501,14,FALSE)</f>
        <v>0</v>
      </c>
      <c r="O18" s="3">
        <f>VLOOKUP(O11,Qry_Rpt_Section_K!$C$2:'Qry_Rpt_Section_K'!$T$1501,14,FALSE)</f>
        <v>0</v>
      </c>
      <c r="P18" s="3">
        <f>VLOOKUP(P11,Qry_Rpt_Section_K!$C$2:'Qry_Rpt_Section_K'!$T$1501,14,FALSE)</f>
        <v>0</v>
      </c>
      <c r="Q18" s="3">
        <f>VLOOKUP(Q11,Qry_Rpt_Section_K!$C$2:'Qry_Rpt_Section_K'!$T$1501,14,FALSE)</f>
        <v>0</v>
      </c>
      <c r="R18" s="3">
        <f>VLOOKUP(R11,Qry_Rpt_Section_K!$C$2:'Qry_Rpt_Section_K'!$T$1501,14,FALSE)</f>
        <v>0</v>
      </c>
      <c r="S18" s="3">
        <f>VLOOKUP(S11,Qry_Rpt_Section_K!$C$2:'Qry_Rpt_Section_K'!$T$1501,14,FALSE)</f>
        <v>0</v>
      </c>
      <c r="T18" s="3">
        <f>VLOOKUP(T11,Qry_Rpt_Section_K!$C$2:'Qry_Rpt_Section_K'!$T$1501,14,FALSE)</f>
        <v>0</v>
      </c>
      <c r="U18" s="3">
        <f>VLOOKUP(U11,Qry_Rpt_Section_K!$C$2:'Qry_Rpt_Section_K'!$T$1501,14,FALSE)</f>
        <v>0</v>
      </c>
      <c r="V18" s="3">
        <f>VLOOKUP(V11,Qry_Rpt_Section_K!$C$2:'Qry_Rpt_Section_K'!$T$1501,14,FALSE)</f>
        <v>0</v>
      </c>
      <c r="W18" s="3">
        <f>VLOOKUP(W11,Qry_Rpt_Section_K!$C$2:'Qry_Rpt_Section_K'!$T$1501,14,FALSE)</f>
        <v>0</v>
      </c>
      <c r="X18" s="3">
        <f>VLOOKUP(X11,Qry_Rpt_Section_K!$C$2:'Qry_Rpt_Section_K'!$T$1501,14,FALSE)</f>
        <v>0</v>
      </c>
      <c r="Y18" s="3">
        <f>VLOOKUP(Y11,Qry_Rpt_Section_K!$C$2:'Qry_Rpt_Section_K'!$T$1501,14,FALSE)</f>
        <v>0</v>
      </c>
      <c r="Z18" s="3">
        <f>VLOOKUP(Z11,Qry_Rpt_Section_K!$C$2:'Qry_Rpt_Section_K'!$T$1501,14,FALSE)</f>
        <v>0</v>
      </c>
      <c r="AA18" s="3">
        <f>VLOOKUP(AA11,Qry_Rpt_Section_K!$C$2:'Qry_Rpt_Section_K'!$T$1501,14,FALSE)</f>
        <v>0</v>
      </c>
      <c r="AB18" s="33" t="s">
        <v>35</v>
      </c>
      <c r="AC18" s="16" t="s">
        <v>0</v>
      </c>
    </row>
    <row r="19" spans="1:29" x14ac:dyDescent="0.2">
      <c r="A19" s="52"/>
      <c r="B19" s="40"/>
      <c r="C19" s="40"/>
      <c r="D19" s="49"/>
      <c r="E19" s="49"/>
      <c r="F19" s="40"/>
      <c r="G19" s="40"/>
      <c r="H19" s="40"/>
      <c r="I19" s="39">
        <v>3019</v>
      </c>
      <c r="J19" s="18">
        <v>3018</v>
      </c>
      <c r="K19" s="18">
        <v>3017</v>
      </c>
      <c r="L19" s="18">
        <v>3016</v>
      </c>
      <c r="M19" s="18">
        <v>3015</v>
      </c>
      <c r="N19" s="18">
        <v>3014</v>
      </c>
      <c r="O19" s="18">
        <v>3013</v>
      </c>
      <c r="P19" s="18">
        <v>3012</v>
      </c>
      <c r="Q19" s="18">
        <v>3011</v>
      </c>
      <c r="R19" s="18">
        <v>3010</v>
      </c>
      <c r="S19" s="18">
        <v>3009</v>
      </c>
      <c r="T19" s="18">
        <v>3008</v>
      </c>
      <c r="U19" s="18">
        <v>3007</v>
      </c>
      <c r="V19" s="18">
        <v>3006</v>
      </c>
      <c r="W19" s="18">
        <v>3005</v>
      </c>
      <c r="X19" s="18">
        <v>3004</v>
      </c>
      <c r="Y19" s="18">
        <v>3003</v>
      </c>
      <c r="Z19" s="18">
        <v>3002</v>
      </c>
      <c r="AA19" s="18">
        <v>3001</v>
      </c>
      <c r="AB19" s="17" t="s">
        <v>3</v>
      </c>
    </row>
    <row r="20" spans="1:29" x14ac:dyDescent="0.2">
      <c r="A20" s="60"/>
      <c r="B20" s="41"/>
      <c r="C20" s="41"/>
      <c r="D20" s="48"/>
      <c r="E20" s="48"/>
      <c r="F20" s="41"/>
      <c r="G20" s="41"/>
      <c r="H20" s="41"/>
      <c r="I20" s="3">
        <f>VLOOKUP(I19,Qry_Rpt_Section_K!$C$2:'Qry_Rpt_Section_K'!$T$1501,14,FALSE)</f>
        <v>0</v>
      </c>
      <c r="J20" s="3">
        <f>VLOOKUP(J19,Qry_Rpt_Section_K!$C$2:'Qry_Rpt_Section_K'!$T$1501,14,FALSE)</f>
        <v>0</v>
      </c>
      <c r="K20" s="3">
        <f>VLOOKUP(K19,Qry_Rpt_Section_K!$C$2:'Qry_Rpt_Section_K'!$T$1501,14,FALSE)</f>
        <v>0</v>
      </c>
      <c r="L20" s="3">
        <f>VLOOKUP(L19,Qry_Rpt_Section_K!$C$2:'Qry_Rpt_Section_K'!$T$1501,14,FALSE)</f>
        <v>0</v>
      </c>
      <c r="M20" s="3">
        <f>VLOOKUP(M19,Qry_Rpt_Section_K!$C$2:'Qry_Rpt_Section_K'!$T$1501,14,FALSE)</f>
        <v>0</v>
      </c>
      <c r="N20" s="3">
        <f>VLOOKUP(N19,Qry_Rpt_Section_K!$C$2:'Qry_Rpt_Section_K'!$T$1501,14,FALSE)</f>
        <v>0</v>
      </c>
      <c r="O20" s="3">
        <f>VLOOKUP(O19,Qry_Rpt_Section_K!$C$2:'Qry_Rpt_Section_K'!$T$1501,14,FALSE)</f>
        <v>0</v>
      </c>
      <c r="P20" s="3">
        <f>VLOOKUP(P19,Qry_Rpt_Section_K!$C$2:'Qry_Rpt_Section_K'!$T$1501,14,FALSE)</f>
        <v>0</v>
      </c>
      <c r="Q20" s="3">
        <f>VLOOKUP(Q19,Qry_Rpt_Section_K!$C$2:'Qry_Rpt_Section_K'!$T$1501,14,FALSE)</f>
        <v>0</v>
      </c>
      <c r="R20" s="3">
        <f>VLOOKUP(R19,Qry_Rpt_Section_K!$C$2:'Qry_Rpt_Section_K'!$T$1501,14,FALSE)</f>
        <v>0</v>
      </c>
      <c r="S20" s="3">
        <f>VLOOKUP(S19,Qry_Rpt_Section_K!$C$2:'Qry_Rpt_Section_K'!$T$1501,14,FALSE)</f>
        <v>0</v>
      </c>
      <c r="T20" s="3">
        <f>VLOOKUP(T19,Qry_Rpt_Section_K!$C$2:'Qry_Rpt_Section_K'!$T$1501,14,FALSE)</f>
        <v>0</v>
      </c>
      <c r="U20" s="3">
        <f>VLOOKUP(U19,Qry_Rpt_Section_K!$C$2:'Qry_Rpt_Section_K'!$T$1501,14,FALSE)</f>
        <v>0</v>
      </c>
      <c r="V20" s="3">
        <f>VLOOKUP(V19,Qry_Rpt_Section_K!$C$2:'Qry_Rpt_Section_K'!$T$1501,14,FALSE)</f>
        <v>0</v>
      </c>
      <c r="W20" s="3">
        <f>VLOOKUP(W19,Qry_Rpt_Section_K!$C$2:'Qry_Rpt_Section_K'!$T$1501,14,FALSE)</f>
        <v>0</v>
      </c>
      <c r="X20" s="3">
        <f>VLOOKUP(X19,Qry_Rpt_Section_K!$C$2:'Qry_Rpt_Section_K'!$T$1501,14,FALSE)</f>
        <v>0</v>
      </c>
      <c r="Y20" s="3">
        <f>VLOOKUP(Y19,Qry_Rpt_Section_K!$C$2:'Qry_Rpt_Section_K'!$T$1501,14,FALSE)</f>
        <v>0</v>
      </c>
      <c r="Z20" s="3">
        <f>VLOOKUP(Z19,Qry_Rpt_Section_K!$C$2:'Qry_Rpt_Section_K'!$T$1501,14,FALSE)</f>
        <v>0</v>
      </c>
      <c r="AA20" s="3">
        <f>VLOOKUP(AA19,Qry_Rpt_Section_K!$C$2:'Qry_Rpt_Section_K'!$T$1501,14,FALSE)</f>
        <v>0</v>
      </c>
      <c r="AB20" s="33" t="s">
        <v>35</v>
      </c>
    </row>
    <row r="21" spans="1:29" x14ac:dyDescent="0.2">
      <c r="A21" s="52"/>
      <c r="B21" s="42"/>
      <c r="C21" s="42"/>
      <c r="D21" s="43"/>
      <c r="E21" s="43"/>
      <c r="F21" s="42"/>
      <c r="G21" s="42"/>
      <c r="H21" s="42"/>
      <c r="I21" s="1" t="str">
        <f>VLOOKUP(I19,Qry_Rpt_Section_K!$C$2:'Qry_Rpt_Section_K'!$J$1501,7,FALSE)</f>
        <v>Lucey</v>
      </c>
      <c r="J21" s="1">
        <f>VLOOKUP(J19,Qry_Rpt_Section_K!$C$2:'Qry_Rpt_Section_K'!$J$1501,7,FALSE)</f>
        <v>0</v>
      </c>
      <c r="K21" s="1">
        <f>VLOOKUP(K19,Qry_Rpt_Section_K!$C$2:'Qry_Rpt_Section_K'!$J$1501,7,FALSE)</f>
        <v>0</v>
      </c>
      <c r="L21" s="1">
        <f>VLOOKUP(L19,Qry_Rpt_Section_K!$C$2:'Qry_Rpt_Section_K'!$J$1501,7,FALSE)</f>
        <v>0</v>
      </c>
      <c r="M21" s="1">
        <f>VLOOKUP(M19,Qry_Rpt_Section_K!$C$2:'Qry_Rpt_Section_K'!$J$1501,7,FALSE)</f>
        <v>0</v>
      </c>
      <c r="N21" s="1">
        <f>VLOOKUP(N19,Qry_Rpt_Section_K!$C$2:'Qry_Rpt_Section_K'!$J$1501,7,FALSE)</f>
        <v>0</v>
      </c>
      <c r="O21" s="1">
        <f>VLOOKUP(O19,Qry_Rpt_Section_K!$C$2:'Qry_Rpt_Section_K'!$J$1501,7,FALSE)</f>
        <v>0</v>
      </c>
      <c r="P21" s="1">
        <f>VLOOKUP(P19,Qry_Rpt_Section_K!$C$2:'Qry_Rpt_Section_K'!$J$1501,7,FALSE)</f>
        <v>0</v>
      </c>
      <c r="Q21" s="1">
        <f>VLOOKUP(Q19,Qry_Rpt_Section_K!$C$2:'Qry_Rpt_Section_K'!$J$1501,7,FALSE)</f>
        <v>0</v>
      </c>
      <c r="R21" s="1">
        <f>VLOOKUP(R19,Qry_Rpt_Section_K!$C$2:'Qry_Rpt_Section_K'!$J$1501,7,FALSE)</f>
        <v>0</v>
      </c>
      <c r="S21" s="1">
        <f>VLOOKUP(S19,Qry_Rpt_Section_K!$C$2:'Qry_Rpt_Section_K'!$J$1501,7,FALSE)</f>
        <v>0</v>
      </c>
      <c r="T21" s="1">
        <f>VLOOKUP(T19,Qry_Rpt_Section_K!$C$2:'Qry_Rpt_Section_K'!$J$1501,7,FALSE)</f>
        <v>0</v>
      </c>
      <c r="U21" s="1">
        <f>VLOOKUP(U19,Qry_Rpt_Section_K!$C$2:'Qry_Rpt_Section_K'!$J$1501,7,FALSE)</f>
        <v>0</v>
      </c>
      <c r="V21" s="1">
        <f>VLOOKUP(V19,Qry_Rpt_Section_K!$C$2:'Qry_Rpt_Section_K'!$J$1501,7,FALSE)</f>
        <v>0</v>
      </c>
      <c r="W21" s="1">
        <f>VLOOKUP(W19,Qry_Rpt_Section_K!$C$2:'Qry_Rpt_Section_K'!$J$1501,7,FALSE)</f>
        <v>0</v>
      </c>
      <c r="X21" s="1">
        <f>VLOOKUP(X19,Qry_Rpt_Section_K!$C$2:'Qry_Rpt_Section_K'!$J$1501,7,FALSE)</f>
        <v>0</v>
      </c>
      <c r="Y21" s="1">
        <f>VLOOKUP(Y19,Qry_Rpt_Section_K!$C$2:'Qry_Rpt_Section_K'!$J$1501,7,FALSE)</f>
        <v>0</v>
      </c>
      <c r="Z21" s="1">
        <f>VLOOKUP(Z19,Qry_Rpt_Section_K!$C$2:'Qry_Rpt_Section_K'!$J$1501,7,FALSE)</f>
        <v>0</v>
      </c>
      <c r="AA21" s="1">
        <f>VLOOKUP(AA19,Qry_Rpt_Section_K!$C$2:'Qry_Rpt_Section_K'!$J$1501,7,FALSE)</f>
        <v>0</v>
      </c>
      <c r="AB21" s="2" t="s">
        <v>28</v>
      </c>
    </row>
    <row r="22" spans="1:29" x14ac:dyDescent="0.2">
      <c r="A22" s="52"/>
      <c r="B22" s="42"/>
      <c r="C22" s="42"/>
      <c r="D22" s="43"/>
      <c r="E22" s="43"/>
      <c r="F22" s="42"/>
      <c r="G22" s="42"/>
      <c r="H22" s="42"/>
      <c r="I22" s="1" t="str">
        <f>VLOOKUP(I19,Qry_Rpt_Section_K!$C$2:'Qry_Rpt_Section_K'!$J$1501,8,FALSE)</f>
        <v>Robert</v>
      </c>
      <c r="J22" s="1">
        <f>VLOOKUP(J19,Qry_Rpt_Section_K!$C$2:'Qry_Rpt_Section_K'!$J$1501,8,FALSE)</f>
        <v>0</v>
      </c>
      <c r="K22" s="1">
        <f>VLOOKUP(K19,Qry_Rpt_Section_K!$C$2:'Qry_Rpt_Section_K'!$J$1501,8,FALSE)</f>
        <v>0</v>
      </c>
      <c r="L22" s="1">
        <f>VLOOKUP(L19,Qry_Rpt_Section_K!$C$2:'Qry_Rpt_Section_K'!$J$1501,8,FALSE)</f>
        <v>0</v>
      </c>
      <c r="M22" s="1">
        <f>VLOOKUP(M19,Qry_Rpt_Section_K!$C$2:'Qry_Rpt_Section_K'!$J$1501,8,FALSE)</f>
        <v>0</v>
      </c>
      <c r="N22" s="1">
        <f>VLOOKUP(N19,Qry_Rpt_Section_K!$C$2:'Qry_Rpt_Section_K'!$J$1501,8,FALSE)</f>
        <v>0</v>
      </c>
      <c r="O22" s="1">
        <f>VLOOKUP(O19,Qry_Rpt_Section_K!$C$2:'Qry_Rpt_Section_K'!$J$1501,8,FALSE)</f>
        <v>0</v>
      </c>
      <c r="P22" s="1">
        <f>VLOOKUP(P19,Qry_Rpt_Section_K!$C$2:'Qry_Rpt_Section_K'!$J$1501,8,FALSE)</f>
        <v>0</v>
      </c>
      <c r="Q22" s="1">
        <f>VLOOKUP(Q19,Qry_Rpt_Section_K!$C$2:'Qry_Rpt_Section_K'!$J$1501,8,FALSE)</f>
        <v>0</v>
      </c>
      <c r="R22" s="1">
        <f>VLOOKUP(R19,Qry_Rpt_Section_K!$C$2:'Qry_Rpt_Section_K'!$J$1501,8,FALSE)</f>
        <v>0</v>
      </c>
      <c r="S22" s="1">
        <f>VLOOKUP(S19,Qry_Rpt_Section_K!$C$2:'Qry_Rpt_Section_K'!$J$1501,8,FALSE)</f>
        <v>0</v>
      </c>
      <c r="T22" s="1">
        <f>VLOOKUP(T19,Qry_Rpt_Section_K!$C$2:'Qry_Rpt_Section_K'!$J$1501,8,FALSE)</f>
        <v>0</v>
      </c>
      <c r="U22" s="1">
        <f>VLOOKUP(U19,Qry_Rpt_Section_K!$C$2:'Qry_Rpt_Section_K'!$J$1501,8,FALSE)</f>
        <v>0</v>
      </c>
      <c r="V22" s="1">
        <f>VLOOKUP(V19,Qry_Rpt_Section_K!$C$2:'Qry_Rpt_Section_K'!$J$1501,8,FALSE)</f>
        <v>0</v>
      </c>
      <c r="W22" s="1">
        <f>VLOOKUP(W19,Qry_Rpt_Section_K!$C$2:'Qry_Rpt_Section_K'!$J$1501,8,FALSE)</f>
        <v>0</v>
      </c>
      <c r="X22" s="1">
        <f>VLOOKUP(X19,Qry_Rpt_Section_K!$C$2:'Qry_Rpt_Section_K'!$J$1501,8,FALSE)</f>
        <v>0</v>
      </c>
      <c r="Y22" s="1">
        <f>VLOOKUP(Y19,Qry_Rpt_Section_K!$C$2:'Qry_Rpt_Section_K'!$J$1501,8,FALSE)</f>
        <v>0</v>
      </c>
      <c r="Z22" s="1">
        <f>VLOOKUP(Z19,Qry_Rpt_Section_K!$C$2:'Qry_Rpt_Section_K'!$J$1501,8,FALSE)</f>
        <v>0</v>
      </c>
      <c r="AA22" s="1">
        <f>VLOOKUP(AA19,Qry_Rpt_Section_K!$C$2:'Qry_Rpt_Section_K'!$J$1501,8,FALSE)</f>
        <v>0</v>
      </c>
      <c r="AB22" s="2" t="s">
        <v>29</v>
      </c>
    </row>
    <row r="23" spans="1:29" s="8" customFormat="1" ht="15.75" x14ac:dyDescent="0.25">
      <c r="A23" s="53"/>
      <c r="B23" s="44"/>
      <c r="C23" s="44"/>
      <c r="D23" s="45"/>
      <c r="E23" s="45"/>
      <c r="F23" s="44"/>
      <c r="G23" s="44"/>
      <c r="H23" s="44"/>
      <c r="I23" s="91">
        <f>VLOOKUP(I19,Qry_Rpt_Section_K!$C$2:'Qry_Rpt_Section_K'!$J$1501,2,FALSE)</f>
        <v>3</v>
      </c>
      <c r="J23" s="91">
        <f>VLOOKUP(J19,Qry_Rpt_Section_K!$C$2:'Qry_Rpt_Section_K'!$J$1501,2,FALSE)</f>
        <v>3</v>
      </c>
      <c r="K23" s="91">
        <f>VLOOKUP(K19,Qry_Rpt_Section_K!$C$2:'Qry_Rpt_Section_K'!$J$1501,2,FALSE)</f>
        <v>3</v>
      </c>
      <c r="L23" s="91">
        <f>VLOOKUP(L19,Qry_Rpt_Section_K!$C$2:'Qry_Rpt_Section_K'!$J$1501,2,FALSE)</f>
        <v>3</v>
      </c>
      <c r="M23" s="91">
        <f>VLOOKUP(M19,Qry_Rpt_Section_K!$C$2:'Qry_Rpt_Section_K'!$J$1501,2,FALSE)</f>
        <v>3</v>
      </c>
      <c r="N23" s="91">
        <f>VLOOKUP(N19,Qry_Rpt_Section_K!$C$2:'Qry_Rpt_Section_K'!$J$1501,2,FALSE)</f>
        <v>3</v>
      </c>
      <c r="O23" s="91">
        <f>VLOOKUP(O19,Qry_Rpt_Section_K!$C$2:'Qry_Rpt_Section_K'!$J$1501,2,FALSE)</f>
        <v>3</v>
      </c>
      <c r="P23" s="91">
        <f>VLOOKUP(P19,Qry_Rpt_Section_K!$C$2:'Qry_Rpt_Section_K'!$J$1501,2,FALSE)</f>
        <v>3</v>
      </c>
      <c r="Q23" s="91">
        <f>VLOOKUP(Q19,Qry_Rpt_Section_K!$C$2:'Qry_Rpt_Section_K'!$J$1501,2,FALSE)</f>
        <v>3</v>
      </c>
      <c r="R23" s="91">
        <f>VLOOKUP(R19,Qry_Rpt_Section_K!$C$2:'Qry_Rpt_Section_K'!$J$1501,2,FALSE)</f>
        <v>3</v>
      </c>
      <c r="S23" s="91">
        <f>VLOOKUP(S19,Qry_Rpt_Section_K!$C$2:'Qry_Rpt_Section_K'!$J$1501,2,FALSE)</f>
        <v>3</v>
      </c>
      <c r="T23" s="91">
        <f>VLOOKUP(T19,Qry_Rpt_Section_K!$C$2:'Qry_Rpt_Section_K'!$J$1501,2,FALSE)</f>
        <v>3</v>
      </c>
      <c r="U23" s="91">
        <f>VLOOKUP(U19,Qry_Rpt_Section_K!$C$2:'Qry_Rpt_Section_K'!$J$1501,2,FALSE)</f>
        <v>3</v>
      </c>
      <c r="V23" s="91">
        <f>VLOOKUP(V19,Qry_Rpt_Section_K!$C$2:'Qry_Rpt_Section_K'!$J$1501,2,FALSE)</f>
        <v>3</v>
      </c>
      <c r="W23" s="91">
        <f>VLOOKUP(W19,Qry_Rpt_Section_K!$C$2:'Qry_Rpt_Section_K'!$J$1501,2,FALSE)</f>
        <v>3</v>
      </c>
      <c r="X23" s="91">
        <f>VLOOKUP(X19,Qry_Rpt_Section_K!$C$2:'Qry_Rpt_Section_K'!$J$1501,2,FALSE)</f>
        <v>3</v>
      </c>
      <c r="Y23" s="91">
        <f>VLOOKUP(Y19,Qry_Rpt_Section_K!$C$2:'Qry_Rpt_Section_K'!$J$1501,2,FALSE)</f>
        <v>3</v>
      </c>
      <c r="Z23" s="91">
        <f>VLOOKUP(Z19,Qry_Rpt_Section_K!$C$2:'Qry_Rpt_Section_K'!$J$1501,2,FALSE)</f>
        <v>3</v>
      </c>
      <c r="AA23" s="91">
        <f>VLOOKUP(AA19,Qry_Rpt_Section_K!$C$2:'Qry_Rpt_Section_K'!$J$1501,2,FALSE)</f>
        <v>3</v>
      </c>
      <c r="AB23" s="7" t="s">
        <v>1</v>
      </c>
      <c r="AC23" s="27"/>
    </row>
    <row r="24" spans="1:29" s="11" customFormat="1" x14ac:dyDescent="0.2">
      <c r="A24" s="54"/>
      <c r="B24" s="46"/>
      <c r="C24" s="46"/>
      <c r="D24" s="47"/>
      <c r="E24" s="47"/>
      <c r="F24" s="46"/>
      <c r="G24" s="46"/>
      <c r="H24" s="46"/>
      <c r="I24" s="10">
        <f>VLOOKUP(I19,Qry_Rpt_Section_K!$C$2:'Qry_Rpt_Section_K'!$J$1501,3,FALSE)</f>
        <v>19</v>
      </c>
      <c r="J24" s="10">
        <f>VLOOKUP(J19,Qry_Rpt_Section_K!$C$2:'Qry_Rpt_Section_K'!$J$1501,3,FALSE)</f>
        <v>18</v>
      </c>
      <c r="K24" s="10">
        <f>VLOOKUP(K19,Qry_Rpt_Section_K!$C$2:'Qry_Rpt_Section_K'!$J$1501,3,FALSE)</f>
        <v>17</v>
      </c>
      <c r="L24" s="10">
        <f>VLOOKUP(L19,Qry_Rpt_Section_K!$C$2:'Qry_Rpt_Section_K'!$J$1501,3,FALSE)</f>
        <v>16</v>
      </c>
      <c r="M24" s="10">
        <f>VLOOKUP(M19,Qry_Rpt_Section_K!$C$2:'Qry_Rpt_Section_K'!$J$1501,3,FALSE)</f>
        <v>15</v>
      </c>
      <c r="N24" s="10">
        <f>VLOOKUP(N19,Qry_Rpt_Section_K!$C$2:'Qry_Rpt_Section_K'!$J$1501,3,FALSE)</f>
        <v>14</v>
      </c>
      <c r="O24" s="10">
        <f>VLOOKUP(O19,Qry_Rpt_Section_K!$C$2:'Qry_Rpt_Section_K'!$J$1501,3,FALSE)</f>
        <v>13</v>
      </c>
      <c r="P24" s="10">
        <f>VLOOKUP(P19,Qry_Rpt_Section_K!$C$2:'Qry_Rpt_Section_K'!$J$1501,3,FALSE)</f>
        <v>12</v>
      </c>
      <c r="Q24" s="10">
        <f>VLOOKUP(Q19,Qry_Rpt_Section_K!$C$2:'Qry_Rpt_Section_K'!$J$1501,3,FALSE)</f>
        <v>11</v>
      </c>
      <c r="R24" s="10">
        <f>VLOOKUP(R19,Qry_Rpt_Section_K!$C$2:'Qry_Rpt_Section_K'!$J$1501,3,FALSE)</f>
        <v>10</v>
      </c>
      <c r="S24" s="10">
        <f>VLOOKUP(S19,Qry_Rpt_Section_K!$C$2:'Qry_Rpt_Section_K'!$J$1501,3,FALSE)</f>
        <v>9</v>
      </c>
      <c r="T24" s="10">
        <f>VLOOKUP(T19,Qry_Rpt_Section_K!$C$2:'Qry_Rpt_Section_K'!$J$1501,3,FALSE)</f>
        <v>8</v>
      </c>
      <c r="U24" s="10">
        <f>VLOOKUP(U19,Qry_Rpt_Section_K!$C$2:'Qry_Rpt_Section_K'!$J$1501,3,FALSE)</f>
        <v>7</v>
      </c>
      <c r="V24" s="10">
        <f>VLOOKUP(V19,Qry_Rpt_Section_K!$C$2:'Qry_Rpt_Section_K'!$J$1501,3,FALSE)</f>
        <v>6</v>
      </c>
      <c r="W24" s="10">
        <f>VLOOKUP(W19,Qry_Rpt_Section_K!$C$2:'Qry_Rpt_Section_K'!$J$1501,3,FALSE)</f>
        <v>5</v>
      </c>
      <c r="X24" s="10">
        <f>VLOOKUP(X19,Qry_Rpt_Section_K!$C$2:'Qry_Rpt_Section_K'!$J$1501,3,FALSE)</f>
        <v>4</v>
      </c>
      <c r="Y24" s="10">
        <f>VLOOKUP(Y19,Qry_Rpt_Section_K!$C$2:'Qry_Rpt_Section_K'!$J$1501,3,FALSE)</f>
        <v>3</v>
      </c>
      <c r="Z24" s="10">
        <f>VLOOKUP(Z19,Qry_Rpt_Section_K!$C$2:'Qry_Rpt_Section_K'!$J$1501,3,FALSE)</f>
        <v>2</v>
      </c>
      <c r="AA24" s="10">
        <f>VLOOKUP(AA19,Qry_Rpt_Section_K!$C$2:'Qry_Rpt_Section_K'!$J$1501,3,FALSE)</f>
        <v>1</v>
      </c>
      <c r="AB24" s="9" t="s">
        <v>2</v>
      </c>
    </row>
    <row r="25" spans="1:29" x14ac:dyDescent="0.2">
      <c r="A25" s="52"/>
      <c r="B25" s="41"/>
      <c r="C25" s="41"/>
      <c r="D25" s="48"/>
      <c r="E25" s="48"/>
      <c r="F25" s="41"/>
      <c r="G25" s="41"/>
      <c r="H25" s="41"/>
      <c r="I25" s="3">
        <f>VLOOKUP(I19,Qry_Rpt_Section_K!$C$2:'Qry_Rpt_Section_K'!$T$1501,5,FALSE)</f>
        <v>0</v>
      </c>
      <c r="J25" s="3">
        <f>VLOOKUP(J19,Qry_Rpt_Section_K!$C$2:'Qry_Rpt_Section_K'!$T$1501,5,FALSE)</f>
        <v>0</v>
      </c>
      <c r="K25" s="3">
        <f>VLOOKUP(K19,Qry_Rpt_Section_K!$C$2:'Qry_Rpt_Section_K'!$T$1501,5,FALSE)</f>
        <v>0</v>
      </c>
      <c r="L25" s="3">
        <f>VLOOKUP(L19,Qry_Rpt_Section_K!$C$2:'Qry_Rpt_Section_K'!$T$1501,5,FALSE)</f>
        <v>0</v>
      </c>
      <c r="M25" s="3">
        <f>VLOOKUP(M19,Qry_Rpt_Section_K!$C$2:'Qry_Rpt_Section_K'!$T$1501,5,FALSE)</f>
        <v>0</v>
      </c>
      <c r="N25" s="3">
        <f>VLOOKUP(N19,Qry_Rpt_Section_K!$C$2:'Qry_Rpt_Section_K'!$T$1501,5,FALSE)</f>
        <v>0</v>
      </c>
      <c r="O25" s="3">
        <f>VLOOKUP(O19,Qry_Rpt_Section_K!$C$2:'Qry_Rpt_Section_K'!$T$1501,5,FALSE)</f>
        <v>0</v>
      </c>
      <c r="P25" s="3">
        <f>VLOOKUP(P19,Qry_Rpt_Section_K!$C$2:'Qry_Rpt_Section_K'!$T$1501,5,FALSE)</f>
        <v>0</v>
      </c>
      <c r="Q25" s="3">
        <f>VLOOKUP(Q19,Qry_Rpt_Section_K!$C$2:'Qry_Rpt_Section_K'!$T$1501,5,FALSE)</f>
        <v>0</v>
      </c>
      <c r="R25" s="3">
        <f>VLOOKUP(R19,Qry_Rpt_Section_K!$C$2:'Qry_Rpt_Section_K'!$T$1501,5,FALSE)</f>
        <v>0</v>
      </c>
      <c r="S25" s="3">
        <f>VLOOKUP(S19,Qry_Rpt_Section_K!$C$2:'Qry_Rpt_Section_K'!$T$1501,5,FALSE)</f>
        <v>0</v>
      </c>
      <c r="T25" s="3">
        <f>VLOOKUP(T19,Qry_Rpt_Section_K!$C$2:'Qry_Rpt_Section_K'!$T$1501,5,FALSE)</f>
        <v>0</v>
      </c>
      <c r="U25" s="3">
        <f>VLOOKUP(U19,Qry_Rpt_Section_K!$C$2:'Qry_Rpt_Section_K'!$T$1501,5,FALSE)</f>
        <v>0</v>
      </c>
      <c r="V25" s="3">
        <f>VLOOKUP(V19,Qry_Rpt_Section_K!$C$2:'Qry_Rpt_Section_K'!$T$1501,5,FALSE)</f>
        <v>0</v>
      </c>
      <c r="W25" s="3">
        <f>VLOOKUP(W19,Qry_Rpt_Section_K!$C$2:'Qry_Rpt_Section_K'!$T$1501,5,FALSE)</f>
        <v>0</v>
      </c>
      <c r="X25" s="3">
        <f>VLOOKUP(X19,Qry_Rpt_Section_K!$C$2:'Qry_Rpt_Section_K'!$T$1501,5,FALSE)</f>
        <v>0</v>
      </c>
      <c r="Y25" s="3">
        <f>VLOOKUP(Y19,Qry_Rpt_Section_K!$C$2:'Qry_Rpt_Section_K'!$T$1501,5,FALSE)</f>
        <v>0</v>
      </c>
      <c r="Z25" s="3">
        <f>VLOOKUP(Z19,Qry_Rpt_Section_K!$C$2:'Qry_Rpt_Section_K'!$T$1501,5,FALSE)</f>
        <v>0</v>
      </c>
      <c r="AA25" s="3">
        <f>VLOOKUP(AA19,Qry_Rpt_Section_K!$C$2:'Qry_Rpt_Section_K'!$T$1501,5,FALSE)</f>
        <v>0</v>
      </c>
      <c r="AB25" s="2" t="s">
        <v>19</v>
      </c>
    </row>
    <row r="26" spans="1:29" x14ac:dyDescent="0.2">
      <c r="A26" s="52"/>
      <c r="B26" s="41"/>
      <c r="C26" s="41"/>
      <c r="D26" s="48"/>
      <c r="E26" s="48"/>
      <c r="F26" s="41"/>
      <c r="G26" s="41"/>
      <c r="H26" s="41"/>
      <c r="I26" s="3" t="str">
        <f>VLOOKUP(I19,Qry_Rpt_Section_K!$C$2:'Qry_Rpt_Section_K'!$T$1501,18,FALSE)</f>
        <v>X</v>
      </c>
      <c r="J26" s="3">
        <f>VLOOKUP(J19,Qry_Rpt_Section_K!$C$2:'Qry_Rpt_Section_K'!$T$1501,18,FALSE)</f>
        <v>0</v>
      </c>
      <c r="K26" s="3">
        <f>VLOOKUP(K19,Qry_Rpt_Section_K!$C$2:'Qry_Rpt_Section_K'!$T$1501,18,FALSE)</f>
        <v>0</v>
      </c>
      <c r="L26" s="3">
        <f>VLOOKUP(L19,Qry_Rpt_Section_K!$C$2:'Qry_Rpt_Section_K'!$T$1501,18,FALSE)</f>
        <v>0</v>
      </c>
      <c r="M26" s="3">
        <f>VLOOKUP(M19,Qry_Rpt_Section_K!$C$2:'Qry_Rpt_Section_K'!$T$1501,18,FALSE)</f>
        <v>0</v>
      </c>
      <c r="N26" s="3">
        <f>VLOOKUP(N19,Qry_Rpt_Section_K!$C$2:'Qry_Rpt_Section_K'!$T$1501,18,FALSE)</f>
        <v>0</v>
      </c>
      <c r="O26" s="3">
        <f>VLOOKUP(O19,Qry_Rpt_Section_K!$C$2:'Qry_Rpt_Section_K'!$T$1501,18,FALSE)</f>
        <v>0</v>
      </c>
      <c r="P26" s="3">
        <f>VLOOKUP(P19,Qry_Rpt_Section_K!$C$2:'Qry_Rpt_Section_K'!$T$1501,18,FALSE)</f>
        <v>0</v>
      </c>
      <c r="Q26" s="3">
        <f>VLOOKUP(Q19,Qry_Rpt_Section_K!$C$2:'Qry_Rpt_Section_K'!$T$1501,18,FALSE)</f>
        <v>0</v>
      </c>
      <c r="R26" s="3">
        <f>VLOOKUP(R19,Qry_Rpt_Section_K!$C$2:'Qry_Rpt_Section_K'!$T$1501,18,FALSE)</f>
        <v>0</v>
      </c>
      <c r="S26" s="3">
        <f>VLOOKUP(S19,Qry_Rpt_Section_K!$C$2:'Qry_Rpt_Section_K'!$T$1501,18,FALSE)</f>
        <v>0</v>
      </c>
      <c r="T26" s="3">
        <f>VLOOKUP(T19,Qry_Rpt_Section_K!$C$2:'Qry_Rpt_Section_K'!$T$1501,18,FALSE)</f>
        <v>0</v>
      </c>
      <c r="U26" s="3">
        <f>VLOOKUP(U19,Qry_Rpt_Section_K!$C$2:'Qry_Rpt_Section_K'!$T$1501,18,FALSE)</f>
        <v>0</v>
      </c>
      <c r="V26" s="3">
        <f>VLOOKUP(V19,Qry_Rpt_Section_K!$C$2:'Qry_Rpt_Section_K'!$T$1501,18,FALSE)</f>
        <v>0</v>
      </c>
      <c r="W26" s="3">
        <f>VLOOKUP(W19,Qry_Rpt_Section_K!$C$2:'Qry_Rpt_Section_K'!$T$1501,18,FALSE)</f>
        <v>0</v>
      </c>
      <c r="X26" s="3">
        <f>VLOOKUP(X19,Qry_Rpt_Section_K!$C$2:'Qry_Rpt_Section_K'!$T$1501,18,FALSE)</f>
        <v>0</v>
      </c>
      <c r="Y26" s="3">
        <f>VLOOKUP(Y19,Qry_Rpt_Section_K!$C$2:'Qry_Rpt_Section_K'!$T$1501,18,FALSE)</f>
        <v>0</v>
      </c>
      <c r="Z26" s="3">
        <f>VLOOKUP(Z19,Qry_Rpt_Section_K!$C$2:'Qry_Rpt_Section_K'!$T$1501,18,FALSE)</f>
        <v>0</v>
      </c>
      <c r="AA26" s="3">
        <f>VLOOKUP(AA19,Qry_Rpt_Section_K!$C$2:'Qry_Rpt_Section_K'!$T$1501,18,FALSE)</f>
        <v>0</v>
      </c>
      <c r="AB26" s="32" t="s">
        <v>5</v>
      </c>
    </row>
    <row r="27" spans="1:29" x14ac:dyDescent="0.2">
      <c r="A27" s="52"/>
      <c r="B27" s="40"/>
      <c r="C27" s="40"/>
      <c r="D27" s="49"/>
      <c r="E27" s="49"/>
      <c r="F27" s="40"/>
      <c r="G27" s="40"/>
      <c r="H27" s="40"/>
      <c r="I27" s="40"/>
      <c r="J27" s="39">
        <v>4018</v>
      </c>
      <c r="K27" s="18">
        <v>4017</v>
      </c>
      <c r="L27" s="18">
        <v>4016</v>
      </c>
      <c r="M27" s="18">
        <v>4015</v>
      </c>
      <c r="N27" s="18">
        <v>4014</v>
      </c>
      <c r="O27" s="18">
        <v>4013</v>
      </c>
      <c r="P27" s="18">
        <v>4012</v>
      </c>
      <c r="Q27" s="18">
        <v>4011</v>
      </c>
      <c r="R27" s="18">
        <v>4010</v>
      </c>
      <c r="S27" s="18">
        <v>4009</v>
      </c>
      <c r="T27" s="18">
        <v>4008</v>
      </c>
      <c r="U27" s="18">
        <v>4007</v>
      </c>
      <c r="V27" s="18">
        <v>4006</v>
      </c>
      <c r="W27" s="18">
        <v>4005</v>
      </c>
      <c r="X27" s="18">
        <v>4004</v>
      </c>
      <c r="Y27" s="18">
        <v>4003</v>
      </c>
      <c r="Z27" s="18">
        <v>4002</v>
      </c>
      <c r="AA27" s="18">
        <v>4001</v>
      </c>
      <c r="AB27" s="17" t="s">
        <v>3</v>
      </c>
    </row>
    <row r="28" spans="1:29" x14ac:dyDescent="0.2">
      <c r="A28" s="52"/>
      <c r="B28" s="41"/>
      <c r="C28" s="41"/>
      <c r="D28" s="48"/>
      <c r="E28" s="48"/>
      <c r="F28" s="41"/>
      <c r="G28" s="41"/>
      <c r="H28" s="41"/>
      <c r="I28" s="41"/>
      <c r="J28" s="3">
        <f>VLOOKUP(J27,Qry_Rpt_Section_K!$C$2:'Qry_Rpt_Section_K'!$T$1501,18,FALSE)</f>
        <v>0</v>
      </c>
      <c r="K28" s="3">
        <f>VLOOKUP(K27,Qry_Rpt_Section_K!$C$2:'Qry_Rpt_Section_K'!$T$1501,18,FALSE)</f>
        <v>0</v>
      </c>
      <c r="L28" s="3">
        <f>VLOOKUP(L27,Qry_Rpt_Section_K!$C$2:'Qry_Rpt_Section_K'!$T$1501,18,FALSE)</f>
        <v>0</v>
      </c>
      <c r="M28" s="3">
        <f>VLOOKUP(M27,Qry_Rpt_Section_K!$C$2:'Qry_Rpt_Section_K'!$T$1501,18,FALSE)</f>
        <v>0</v>
      </c>
      <c r="N28" s="3">
        <f>VLOOKUP(N27,Qry_Rpt_Section_K!$C$2:'Qry_Rpt_Section_K'!$T$1501,18,FALSE)</f>
        <v>0</v>
      </c>
      <c r="O28" s="3">
        <f>VLOOKUP(O27,Qry_Rpt_Section_K!$C$2:'Qry_Rpt_Section_K'!$T$1501,18,FALSE)</f>
        <v>0</v>
      </c>
      <c r="P28" s="3">
        <f>VLOOKUP(P27,Qry_Rpt_Section_K!$C$2:'Qry_Rpt_Section_K'!$T$1501,18,FALSE)</f>
        <v>0</v>
      </c>
      <c r="Q28" s="3">
        <f>VLOOKUP(Q27,Qry_Rpt_Section_K!$C$2:'Qry_Rpt_Section_K'!$T$1501,18,FALSE)</f>
        <v>0</v>
      </c>
      <c r="R28" s="3">
        <f>VLOOKUP(R27,Qry_Rpt_Section_K!$C$2:'Qry_Rpt_Section_K'!$T$1501,18,FALSE)</f>
        <v>0</v>
      </c>
      <c r="S28" s="3">
        <f>VLOOKUP(S27,Qry_Rpt_Section_K!$C$2:'Qry_Rpt_Section_K'!$T$1501,18,FALSE)</f>
        <v>0</v>
      </c>
      <c r="T28" s="3">
        <f>VLOOKUP(T27,Qry_Rpt_Section_K!$C$2:'Qry_Rpt_Section_K'!$T$1501,18,FALSE)</f>
        <v>0</v>
      </c>
      <c r="U28" s="3">
        <f>VLOOKUP(U27,Qry_Rpt_Section_K!$C$2:'Qry_Rpt_Section_K'!$T$1501,18,FALSE)</f>
        <v>0</v>
      </c>
      <c r="V28" s="3">
        <f>VLOOKUP(V27,Qry_Rpt_Section_K!$C$2:'Qry_Rpt_Section_K'!$T$1501,18,FALSE)</f>
        <v>0</v>
      </c>
      <c r="W28" s="3">
        <f>VLOOKUP(W27,Qry_Rpt_Section_K!$C$2:'Qry_Rpt_Section_K'!$T$1501,18,FALSE)</f>
        <v>0</v>
      </c>
      <c r="X28" s="3">
        <f>VLOOKUP(X27,Qry_Rpt_Section_K!$C$2:'Qry_Rpt_Section_K'!$T$1501,18,FALSE)</f>
        <v>0</v>
      </c>
      <c r="Y28" s="3">
        <f>VLOOKUP(Y27,Qry_Rpt_Section_K!$C$2:'Qry_Rpt_Section_K'!$T$1501,18,FALSE)</f>
        <v>0</v>
      </c>
      <c r="Z28" s="3" t="str">
        <f>VLOOKUP(Z27,Qry_Rpt_Section_K!$C$2:'Qry_Rpt_Section_K'!$T$1501,18,FALSE)</f>
        <v>X</v>
      </c>
      <c r="AA28" s="3" t="str">
        <f>VLOOKUP(AA27,Qry_Rpt_Section_K!$C$2:'Qry_Rpt_Section_K'!$T$1501,18,FALSE)</f>
        <v>X</v>
      </c>
      <c r="AB28" s="32" t="s">
        <v>5</v>
      </c>
    </row>
    <row r="29" spans="1:29" x14ac:dyDescent="0.2">
      <c r="A29" s="52"/>
      <c r="B29" s="42"/>
      <c r="C29" s="42"/>
      <c r="D29" s="43"/>
      <c r="E29" s="43"/>
      <c r="F29" s="42"/>
      <c r="G29" s="42"/>
      <c r="H29" s="42"/>
      <c r="I29" s="42"/>
      <c r="J29" s="1">
        <f>VLOOKUP(J27,Qry_Rpt_Section_K!$C$2:'Qry_Rpt_Section_K'!$J$1501,7,FALSE)</f>
        <v>0</v>
      </c>
      <c r="K29" s="1">
        <f>VLOOKUP(K27,Qry_Rpt_Section_K!$C$2:'Qry_Rpt_Section_K'!$J$1501,7,FALSE)</f>
        <v>0</v>
      </c>
      <c r="L29" s="1">
        <f>VLOOKUP(L27,Qry_Rpt_Section_K!$C$2:'Qry_Rpt_Section_K'!$J$1501,7,FALSE)</f>
        <v>0</v>
      </c>
      <c r="M29" s="1">
        <f>VLOOKUP(M27,Qry_Rpt_Section_K!$C$2:'Qry_Rpt_Section_K'!$J$1501,7,FALSE)</f>
        <v>0</v>
      </c>
      <c r="N29" s="1">
        <f>VLOOKUP(N27,Qry_Rpt_Section_K!$C$2:'Qry_Rpt_Section_K'!$J$1501,7,FALSE)</f>
        <v>0</v>
      </c>
      <c r="O29" s="1">
        <f>VLOOKUP(O27,Qry_Rpt_Section_K!$C$2:'Qry_Rpt_Section_K'!$J$1501,7,FALSE)</f>
        <v>0</v>
      </c>
      <c r="P29" s="1">
        <f>VLOOKUP(P27,Qry_Rpt_Section_K!$C$2:'Qry_Rpt_Section_K'!$J$1501,7,FALSE)</f>
        <v>0</v>
      </c>
      <c r="Q29" s="1">
        <f>VLOOKUP(Q27,Qry_Rpt_Section_K!$C$2:'Qry_Rpt_Section_K'!$J$1501,7,FALSE)</f>
        <v>0</v>
      </c>
      <c r="R29" s="1">
        <f>VLOOKUP(R27,Qry_Rpt_Section_K!$C$2:'Qry_Rpt_Section_K'!$J$1501,7,FALSE)</f>
        <v>0</v>
      </c>
      <c r="S29" s="1">
        <f>VLOOKUP(S27,Qry_Rpt_Section_K!$C$2:'Qry_Rpt_Section_K'!$J$1501,7,FALSE)</f>
        <v>0</v>
      </c>
      <c r="T29" s="1">
        <f>VLOOKUP(T27,Qry_Rpt_Section_K!$C$2:'Qry_Rpt_Section_K'!$J$1501,7,FALSE)</f>
        <v>0</v>
      </c>
      <c r="U29" s="1">
        <f>VLOOKUP(U27,Qry_Rpt_Section_K!$C$2:'Qry_Rpt_Section_K'!$J$1501,7,FALSE)</f>
        <v>0</v>
      </c>
      <c r="V29" s="1">
        <f>VLOOKUP(V27,Qry_Rpt_Section_K!$C$2:'Qry_Rpt_Section_K'!$J$1501,7,FALSE)</f>
        <v>0</v>
      </c>
      <c r="W29" s="1">
        <f>VLOOKUP(W27,Qry_Rpt_Section_K!$C$2:'Qry_Rpt_Section_K'!$J$1501,7,FALSE)</f>
        <v>0</v>
      </c>
      <c r="X29" s="1">
        <f>VLOOKUP(X27,Qry_Rpt_Section_K!$C$2:'Qry_Rpt_Section_K'!$J$1501,7,FALSE)</f>
        <v>0</v>
      </c>
      <c r="Y29" s="1">
        <f>VLOOKUP(Y27,Qry_Rpt_Section_K!$C$2:'Qry_Rpt_Section_K'!$J$1501,7,FALSE)</f>
        <v>0</v>
      </c>
      <c r="Z29" s="1" t="str">
        <f>VLOOKUP(Z27,Qry_Rpt_Section_K!$C$2:'Qry_Rpt_Section_K'!$J$1501,7,FALSE)</f>
        <v>Laird</v>
      </c>
      <c r="AA29" s="1" t="str">
        <f>VLOOKUP(AA27,Qry_Rpt_Section_K!$C$2:'Qry_Rpt_Section_K'!$J$1501,7,FALSE)</f>
        <v>Laird</v>
      </c>
      <c r="AB29" s="2" t="s">
        <v>28</v>
      </c>
    </row>
    <row r="30" spans="1:29" x14ac:dyDescent="0.2">
      <c r="A30" s="52"/>
      <c r="B30" s="42"/>
      <c r="C30" s="42"/>
      <c r="D30" s="43"/>
      <c r="E30" s="43"/>
      <c r="F30" s="42"/>
      <c r="G30" s="42"/>
      <c r="H30" s="42"/>
      <c r="I30" s="42"/>
      <c r="J30" s="1">
        <f>VLOOKUP(J27,Qry_Rpt_Section_K!$C$2:'Qry_Rpt_Section_K'!$J$1501,8,FALSE)</f>
        <v>0</v>
      </c>
      <c r="K30" s="1">
        <f>VLOOKUP(K27,Qry_Rpt_Section_K!$C$2:'Qry_Rpt_Section_K'!$J$1501,8,FALSE)</f>
        <v>0</v>
      </c>
      <c r="L30" s="1">
        <f>VLOOKUP(L27,Qry_Rpt_Section_K!$C$2:'Qry_Rpt_Section_K'!$J$1501,8,FALSE)</f>
        <v>0</v>
      </c>
      <c r="M30" s="1">
        <f>VLOOKUP(M27,Qry_Rpt_Section_K!$C$2:'Qry_Rpt_Section_K'!$J$1501,8,FALSE)</f>
        <v>0</v>
      </c>
      <c r="N30" s="1">
        <f>VLOOKUP(N27,Qry_Rpt_Section_K!$C$2:'Qry_Rpt_Section_K'!$J$1501,8,FALSE)</f>
        <v>0</v>
      </c>
      <c r="O30" s="1">
        <f>VLOOKUP(O27,Qry_Rpt_Section_K!$C$2:'Qry_Rpt_Section_K'!$J$1501,8,FALSE)</f>
        <v>0</v>
      </c>
      <c r="P30" s="1">
        <f>VLOOKUP(P27,Qry_Rpt_Section_K!$C$2:'Qry_Rpt_Section_K'!$J$1501,8,FALSE)</f>
        <v>0</v>
      </c>
      <c r="Q30" s="1">
        <f>VLOOKUP(Q27,Qry_Rpt_Section_K!$C$2:'Qry_Rpt_Section_K'!$J$1501,8,FALSE)</f>
        <v>0</v>
      </c>
      <c r="R30" s="1">
        <f>VLOOKUP(R27,Qry_Rpt_Section_K!$C$2:'Qry_Rpt_Section_K'!$J$1501,8,FALSE)</f>
        <v>0</v>
      </c>
      <c r="S30" s="1">
        <f>VLOOKUP(S27,Qry_Rpt_Section_K!$C$2:'Qry_Rpt_Section_K'!$J$1501,8,FALSE)</f>
        <v>0</v>
      </c>
      <c r="T30" s="1">
        <f>VLOOKUP(T27,Qry_Rpt_Section_K!$C$2:'Qry_Rpt_Section_K'!$J$1501,8,FALSE)</f>
        <v>0</v>
      </c>
      <c r="U30" s="1">
        <f>VLOOKUP(U27,Qry_Rpt_Section_K!$C$2:'Qry_Rpt_Section_K'!$J$1501,8,FALSE)</f>
        <v>0</v>
      </c>
      <c r="V30" s="1">
        <f>VLOOKUP(V27,Qry_Rpt_Section_K!$C$2:'Qry_Rpt_Section_K'!$J$1501,8,FALSE)</f>
        <v>0</v>
      </c>
      <c r="W30" s="1">
        <f>VLOOKUP(W27,Qry_Rpt_Section_K!$C$2:'Qry_Rpt_Section_K'!$J$1501,8,FALSE)</f>
        <v>0</v>
      </c>
      <c r="X30" s="1">
        <f>VLOOKUP(X27,Qry_Rpt_Section_K!$C$2:'Qry_Rpt_Section_K'!$J$1501,8,FALSE)</f>
        <v>0</v>
      </c>
      <c r="Y30" s="1">
        <f>VLOOKUP(Y27,Qry_Rpt_Section_K!$C$2:'Qry_Rpt_Section_K'!$J$1501,8,FALSE)</f>
        <v>0</v>
      </c>
      <c r="Z30" s="1" t="str">
        <f>VLOOKUP(Z27,Qry_Rpt_Section_K!$C$2:'Qry_Rpt_Section_K'!$J$1501,8,FALSE)</f>
        <v>Robert</v>
      </c>
      <c r="AA30" s="1" t="str">
        <f>VLOOKUP(AA27,Qry_Rpt_Section_K!$C$2:'Qry_Rpt_Section_K'!$J$1501,8,FALSE)</f>
        <v>Zodwa</v>
      </c>
      <c r="AB30" s="2" t="s">
        <v>29</v>
      </c>
    </row>
    <row r="31" spans="1:29" s="8" customFormat="1" ht="15.75" x14ac:dyDescent="0.25">
      <c r="A31" s="53"/>
      <c r="B31" s="44"/>
      <c r="C31" s="44"/>
      <c r="D31" s="45"/>
      <c r="E31" s="45"/>
      <c r="F31" s="44"/>
      <c r="G31" s="44"/>
      <c r="H31" s="44"/>
      <c r="I31" s="44"/>
      <c r="J31" s="87">
        <f>VLOOKUP(J27,Qry_Rpt_Section_K!$C$2:'Qry_Rpt_Section_K'!$J$1501,2,FALSE)</f>
        <v>4</v>
      </c>
      <c r="K31" s="87">
        <f>VLOOKUP(K27,Qry_Rpt_Section_K!$C$2:'Qry_Rpt_Section_K'!$J$1501,2,FALSE)</f>
        <v>4</v>
      </c>
      <c r="L31" s="87">
        <f>VLOOKUP(L27,Qry_Rpt_Section_K!$C$2:'Qry_Rpt_Section_K'!$J$1501,2,FALSE)</f>
        <v>4</v>
      </c>
      <c r="M31" s="87">
        <f>VLOOKUP(M27,Qry_Rpt_Section_K!$C$2:'Qry_Rpt_Section_K'!$J$1501,2,FALSE)</f>
        <v>4</v>
      </c>
      <c r="N31" s="87">
        <f>VLOOKUP(N27,Qry_Rpt_Section_K!$C$2:'Qry_Rpt_Section_K'!$J$1501,2,FALSE)</f>
        <v>4</v>
      </c>
      <c r="O31" s="87">
        <f>VLOOKUP(O27,Qry_Rpt_Section_K!$C$2:'Qry_Rpt_Section_K'!$J$1501,2,FALSE)</f>
        <v>4</v>
      </c>
      <c r="P31" s="87">
        <f>VLOOKUP(P27,Qry_Rpt_Section_K!$C$2:'Qry_Rpt_Section_K'!$J$1501,2,FALSE)</f>
        <v>4</v>
      </c>
      <c r="Q31" s="87">
        <f>VLOOKUP(Q27,Qry_Rpt_Section_K!$C$2:'Qry_Rpt_Section_K'!$J$1501,2,FALSE)</f>
        <v>4</v>
      </c>
      <c r="R31" s="87">
        <f>VLOOKUP(R27,Qry_Rpt_Section_K!$C$2:'Qry_Rpt_Section_K'!$J$1501,2,FALSE)</f>
        <v>4</v>
      </c>
      <c r="S31" s="87">
        <f>VLOOKUP(S27,Qry_Rpt_Section_K!$C$2:'Qry_Rpt_Section_K'!$J$1501,2,FALSE)</f>
        <v>4</v>
      </c>
      <c r="T31" s="87">
        <f>VLOOKUP(T27,Qry_Rpt_Section_K!$C$2:'Qry_Rpt_Section_K'!$J$1501,2,FALSE)</f>
        <v>4</v>
      </c>
      <c r="U31" s="87">
        <f>VLOOKUP(U27,Qry_Rpt_Section_K!$C$2:'Qry_Rpt_Section_K'!$J$1501,2,FALSE)</f>
        <v>4</v>
      </c>
      <c r="V31" s="87">
        <f>VLOOKUP(V27,Qry_Rpt_Section_K!$C$2:'Qry_Rpt_Section_K'!$J$1501,2,FALSE)</f>
        <v>4</v>
      </c>
      <c r="W31" s="87">
        <f>VLOOKUP(W27,Qry_Rpt_Section_K!$C$2:'Qry_Rpt_Section_K'!$J$1501,2,FALSE)</f>
        <v>4</v>
      </c>
      <c r="X31" s="87">
        <f>VLOOKUP(X27,Qry_Rpt_Section_K!$C$2:'Qry_Rpt_Section_K'!$J$1501,2,FALSE)</f>
        <v>4</v>
      </c>
      <c r="Y31" s="87">
        <f>VLOOKUP(Y27,Qry_Rpt_Section_K!$C$2:'Qry_Rpt_Section_K'!$J$1501,2,FALSE)</f>
        <v>4</v>
      </c>
      <c r="Z31" s="87">
        <f>VLOOKUP(Z27,Qry_Rpt_Section_K!$C$2:'Qry_Rpt_Section_K'!$J$1501,2,FALSE)</f>
        <v>4</v>
      </c>
      <c r="AA31" s="87">
        <f>VLOOKUP(AA27,Qry_Rpt_Section_K!$C$2:'Qry_Rpt_Section_K'!$J$1501,2,FALSE)</f>
        <v>4</v>
      </c>
      <c r="AB31" s="7" t="s">
        <v>1</v>
      </c>
    </row>
    <row r="32" spans="1:29" s="11" customFormat="1" x14ac:dyDescent="0.2">
      <c r="A32" s="54"/>
      <c r="B32" s="46"/>
      <c r="C32" s="46"/>
      <c r="D32" s="47"/>
      <c r="E32" s="47"/>
      <c r="F32" s="46"/>
      <c r="G32" s="46"/>
      <c r="H32" s="46"/>
      <c r="I32" s="46"/>
      <c r="J32" s="10">
        <f>VLOOKUP(J27,Qry_Rpt_Section_K!$C$2:'Qry_Rpt_Section_K'!$J$1501,3,FALSE)</f>
        <v>18</v>
      </c>
      <c r="K32" s="10">
        <f>VLOOKUP(K27,Qry_Rpt_Section_K!$C$2:'Qry_Rpt_Section_K'!$J$1501,3,FALSE)</f>
        <v>17</v>
      </c>
      <c r="L32" s="10">
        <f>VLOOKUP(L27,Qry_Rpt_Section_K!$C$2:'Qry_Rpt_Section_K'!$J$1501,3,FALSE)</f>
        <v>16</v>
      </c>
      <c r="M32" s="10">
        <f>VLOOKUP(M27,Qry_Rpt_Section_K!$C$2:'Qry_Rpt_Section_K'!$J$1501,3,FALSE)</f>
        <v>15</v>
      </c>
      <c r="N32" s="10">
        <f>VLOOKUP(N27,Qry_Rpt_Section_K!$C$2:'Qry_Rpt_Section_K'!$J$1501,3,FALSE)</f>
        <v>14</v>
      </c>
      <c r="O32" s="10">
        <f>VLOOKUP(O27,Qry_Rpt_Section_K!$C$2:'Qry_Rpt_Section_K'!$J$1501,3,FALSE)</f>
        <v>13</v>
      </c>
      <c r="P32" s="10">
        <f>VLOOKUP(P27,Qry_Rpt_Section_K!$C$2:'Qry_Rpt_Section_K'!$J$1501,3,FALSE)</f>
        <v>12</v>
      </c>
      <c r="Q32" s="10">
        <f>VLOOKUP(Q27,Qry_Rpt_Section_K!$C$2:'Qry_Rpt_Section_K'!$J$1501,3,FALSE)</f>
        <v>11</v>
      </c>
      <c r="R32" s="10">
        <f>VLOOKUP(R27,Qry_Rpt_Section_K!$C$2:'Qry_Rpt_Section_K'!$J$1501,3,FALSE)</f>
        <v>10</v>
      </c>
      <c r="S32" s="10">
        <f>VLOOKUP(S27,Qry_Rpt_Section_K!$C$2:'Qry_Rpt_Section_K'!$J$1501,3,FALSE)</f>
        <v>9</v>
      </c>
      <c r="T32" s="10">
        <f>VLOOKUP(T27,Qry_Rpt_Section_K!$C$2:'Qry_Rpt_Section_K'!$J$1501,3,FALSE)</f>
        <v>8</v>
      </c>
      <c r="U32" s="10">
        <f>VLOOKUP(U27,Qry_Rpt_Section_K!$C$2:'Qry_Rpt_Section_K'!$J$1501,3,FALSE)</f>
        <v>7</v>
      </c>
      <c r="V32" s="10">
        <f>VLOOKUP(V27,Qry_Rpt_Section_K!$C$2:'Qry_Rpt_Section_K'!$J$1501,3,FALSE)</f>
        <v>6</v>
      </c>
      <c r="W32" s="10">
        <f>VLOOKUP(W27,Qry_Rpt_Section_K!$C$2:'Qry_Rpt_Section_K'!$J$1501,3,FALSE)</f>
        <v>5</v>
      </c>
      <c r="X32" s="10">
        <f>VLOOKUP(X27,Qry_Rpt_Section_K!$C$2:'Qry_Rpt_Section_K'!$J$1501,3,FALSE)</f>
        <v>4</v>
      </c>
      <c r="Y32" s="10">
        <f>VLOOKUP(Y27,Qry_Rpt_Section_K!$C$2:'Qry_Rpt_Section_K'!$J$1501,3,FALSE)</f>
        <v>3</v>
      </c>
      <c r="Z32" s="10">
        <f>VLOOKUP(Z27,Qry_Rpt_Section_K!$C$2:'Qry_Rpt_Section_K'!$J$1501,3,FALSE)</f>
        <v>2</v>
      </c>
      <c r="AA32" s="10">
        <f>VLOOKUP(AA27,Qry_Rpt_Section_K!$C$2:'Qry_Rpt_Section_K'!$J$1501,3,FALSE)</f>
        <v>1</v>
      </c>
      <c r="AB32" s="9" t="s">
        <v>2</v>
      </c>
    </row>
    <row r="33" spans="1:28" x14ac:dyDescent="0.2">
      <c r="A33" s="52"/>
      <c r="B33" s="41"/>
      <c r="C33" s="41"/>
      <c r="D33" s="48"/>
      <c r="E33" s="48"/>
      <c r="F33" s="41"/>
      <c r="G33" s="41"/>
      <c r="H33" s="41"/>
      <c r="I33" s="41"/>
      <c r="J33" s="3">
        <f>VLOOKUP(J27,Qry_Rpt_Section_K!$C$2:'Qry_Rpt_Section_K'!$T$1501,5,FALSE)</f>
        <v>0</v>
      </c>
      <c r="K33" s="3">
        <f>VLOOKUP(K27,Qry_Rpt_Section_K!$C$2:'Qry_Rpt_Section_K'!$T$1501,5,FALSE)</f>
        <v>0</v>
      </c>
      <c r="L33" s="3">
        <f>VLOOKUP(L27,Qry_Rpt_Section_K!$C$2:'Qry_Rpt_Section_K'!$T$1501,5,FALSE)</f>
        <v>0</v>
      </c>
      <c r="M33" s="3">
        <f>VLOOKUP(M27,Qry_Rpt_Section_K!$C$2:'Qry_Rpt_Section_K'!$T$1501,5,FALSE)</f>
        <v>0</v>
      </c>
      <c r="N33" s="3">
        <f>VLOOKUP(N27,Qry_Rpt_Section_K!$C$2:'Qry_Rpt_Section_K'!$T$1501,5,FALSE)</f>
        <v>0</v>
      </c>
      <c r="O33" s="3">
        <f>VLOOKUP(O27,Qry_Rpt_Section_K!$C$2:'Qry_Rpt_Section_K'!$T$1501,5,FALSE)</f>
        <v>0</v>
      </c>
      <c r="P33" s="3">
        <f>VLOOKUP(P27,Qry_Rpt_Section_K!$C$2:'Qry_Rpt_Section_K'!$T$1501,5,FALSE)</f>
        <v>0</v>
      </c>
      <c r="Q33" s="3">
        <f>VLOOKUP(Q27,Qry_Rpt_Section_K!$C$2:'Qry_Rpt_Section_K'!$T$1501,5,FALSE)</f>
        <v>0</v>
      </c>
      <c r="R33" s="3">
        <f>VLOOKUP(R27,Qry_Rpt_Section_K!$C$2:'Qry_Rpt_Section_K'!$T$1501,5,FALSE)</f>
        <v>0</v>
      </c>
      <c r="S33" s="3">
        <f>VLOOKUP(S27,Qry_Rpt_Section_K!$C$2:'Qry_Rpt_Section_K'!$T$1501,5,FALSE)</f>
        <v>0</v>
      </c>
      <c r="T33" s="3">
        <f>VLOOKUP(T27,Qry_Rpt_Section_K!$C$2:'Qry_Rpt_Section_K'!$T$1501,5,FALSE)</f>
        <v>0</v>
      </c>
      <c r="U33" s="3">
        <f>VLOOKUP(U27,Qry_Rpt_Section_K!$C$2:'Qry_Rpt_Section_K'!$T$1501,5,FALSE)</f>
        <v>0</v>
      </c>
      <c r="V33" s="3">
        <f>VLOOKUP(V27,Qry_Rpt_Section_K!$C$2:'Qry_Rpt_Section_K'!$T$1501,5,FALSE)</f>
        <v>0</v>
      </c>
      <c r="W33" s="3">
        <f>VLOOKUP(W27,Qry_Rpt_Section_K!$C$2:'Qry_Rpt_Section_K'!$T$1501,5,FALSE)</f>
        <v>0</v>
      </c>
      <c r="X33" s="3">
        <f>VLOOKUP(X27,Qry_Rpt_Section_K!$C$2:'Qry_Rpt_Section_K'!$T$1501,5,FALSE)</f>
        <v>0</v>
      </c>
      <c r="Y33" s="3">
        <f>VLOOKUP(Y27,Qry_Rpt_Section_K!$C$2:'Qry_Rpt_Section_K'!$T$1501,5,FALSE)</f>
        <v>0</v>
      </c>
      <c r="Z33" s="3">
        <f>VLOOKUP(Z27,Qry_Rpt_Section_K!$C$2:'Qry_Rpt_Section_K'!$T$1501,5,FALSE)</f>
        <v>0</v>
      </c>
      <c r="AA33" s="3" t="str">
        <f>VLOOKUP(AA27,Qry_Rpt_Section_K!$C$2:'Qry_Rpt_Section_K'!$T$1501,5,FALSE)</f>
        <v>X</v>
      </c>
      <c r="AB33" s="2" t="s">
        <v>19</v>
      </c>
    </row>
    <row r="34" spans="1:28" x14ac:dyDescent="0.2">
      <c r="A34" s="60"/>
      <c r="B34" s="41"/>
      <c r="C34" s="41"/>
      <c r="D34" s="48"/>
      <c r="E34" s="48"/>
      <c r="F34" s="41"/>
      <c r="G34" s="41"/>
      <c r="H34" s="41"/>
      <c r="I34" s="41"/>
      <c r="J34" s="3">
        <f>VLOOKUP(J27,Qry_Rpt_Section_K!$C$2:'Qry_Rpt_Section_K'!$T$1501,14,FALSE)</f>
        <v>0</v>
      </c>
      <c r="K34" s="3">
        <f>VLOOKUP(K27,Qry_Rpt_Section_K!$C$2:'Qry_Rpt_Section_K'!$T$1501,14,FALSE)</f>
        <v>0</v>
      </c>
      <c r="L34" s="3">
        <f>VLOOKUP(L27,Qry_Rpt_Section_K!$C$2:'Qry_Rpt_Section_K'!$T$1501,14,FALSE)</f>
        <v>0</v>
      </c>
      <c r="M34" s="3">
        <f>VLOOKUP(M27,Qry_Rpt_Section_K!$C$2:'Qry_Rpt_Section_K'!$T$1501,14,FALSE)</f>
        <v>0</v>
      </c>
      <c r="N34" s="3">
        <f>VLOOKUP(N27,Qry_Rpt_Section_K!$C$2:'Qry_Rpt_Section_K'!$T$1501,14,FALSE)</f>
        <v>0</v>
      </c>
      <c r="O34" s="3">
        <f>VLOOKUP(O27,Qry_Rpt_Section_K!$C$2:'Qry_Rpt_Section_K'!$T$1501,14,FALSE)</f>
        <v>0</v>
      </c>
      <c r="P34" s="3">
        <f>VLOOKUP(P27,Qry_Rpt_Section_K!$C$2:'Qry_Rpt_Section_K'!$T$1501,14,FALSE)</f>
        <v>0</v>
      </c>
      <c r="Q34" s="3">
        <f>VLOOKUP(Q27,Qry_Rpt_Section_K!$C$2:'Qry_Rpt_Section_K'!$T$1501,14,FALSE)</f>
        <v>0</v>
      </c>
      <c r="R34" s="3">
        <f>VLOOKUP(R27,Qry_Rpt_Section_K!$C$2:'Qry_Rpt_Section_K'!$T$1501,14,FALSE)</f>
        <v>0</v>
      </c>
      <c r="S34" s="3">
        <f>VLOOKUP(S27,Qry_Rpt_Section_K!$C$2:'Qry_Rpt_Section_K'!$T$1501,14,FALSE)</f>
        <v>0</v>
      </c>
      <c r="T34" s="3">
        <f>VLOOKUP(T27,Qry_Rpt_Section_K!$C$2:'Qry_Rpt_Section_K'!$T$1501,14,FALSE)</f>
        <v>0</v>
      </c>
      <c r="U34" s="3">
        <f>VLOOKUP(U27,Qry_Rpt_Section_K!$C$2:'Qry_Rpt_Section_K'!$T$1501,14,FALSE)</f>
        <v>0</v>
      </c>
      <c r="V34" s="3">
        <f>VLOOKUP(V27,Qry_Rpt_Section_K!$C$2:'Qry_Rpt_Section_K'!$T$1501,14,FALSE)</f>
        <v>0</v>
      </c>
      <c r="W34" s="3">
        <f>VLOOKUP(W27,Qry_Rpt_Section_K!$C$2:'Qry_Rpt_Section_K'!$T$1501,14,FALSE)</f>
        <v>0</v>
      </c>
      <c r="X34" s="3">
        <f>VLOOKUP(X27,Qry_Rpt_Section_K!$C$2:'Qry_Rpt_Section_K'!$T$1501,14,FALSE)</f>
        <v>0</v>
      </c>
      <c r="Y34" s="3">
        <f>VLOOKUP(Y27,Qry_Rpt_Section_K!$C$2:'Qry_Rpt_Section_K'!$T$1501,14,FALSE)</f>
        <v>0</v>
      </c>
      <c r="Z34" s="3">
        <f>VLOOKUP(Z27,Qry_Rpt_Section_K!$C$2:'Qry_Rpt_Section_K'!$T$1501,14,FALSE)</f>
        <v>0</v>
      </c>
      <c r="AA34" s="3">
        <f>VLOOKUP(AA27,Qry_Rpt_Section_K!$C$2:'Qry_Rpt_Section_K'!$T$1501,14,FALSE)</f>
        <v>0</v>
      </c>
      <c r="AB34" s="33" t="s">
        <v>35</v>
      </c>
    </row>
    <row r="35" spans="1:28" x14ac:dyDescent="0.2">
      <c r="A35" s="52"/>
      <c r="B35" s="40"/>
      <c r="C35" s="40"/>
      <c r="D35" s="49"/>
      <c r="E35" s="49"/>
      <c r="F35" s="40"/>
      <c r="G35" s="40"/>
      <c r="H35" s="40"/>
      <c r="I35" s="40"/>
      <c r="J35" s="39">
        <v>5018</v>
      </c>
      <c r="K35" s="18">
        <v>5017</v>
      </c>
      <c r="L35" s="18">
        <v>5016</v>
      </c>
      <c r="M35" s="18">
        <v>5015</v>
      </c>
      <c r="N35" s="18">
        <v>5014</v>
      </c>
      <c r="O35" s="18">
        <v>5013</v>
      </c>
      <c r="P35" s="18">
        <v>5012</v>
      </c>
      <c r="Q35" s="18">
        <v>5011</v>
      </c>
      <c r="R35" s="18">
        <v>5010</v>
      </c>
      <c r="S35" s="18">
        <v>5009</v>
      </c>
      <c r="T35" s="18">
        <v>5008</v>
      </c>
      <c r="U35" s="18">
        <v>5007</v>
      </c>
      <c r="V35" s="18">
        <v>5006</v>
      </c>
      <c r="W35" s="18">
        <v>5005</v>
      </c>
      <c r="X35" s="18">
        <v>5004</v>
      </c>
      <c r="Y35" s="18">
        <v>5003</v>
      </c>
      <c r="Z35" s="18">
        <v>5002</v>
      </c>
      <c r="AA35" s="18">
        <v>5001</v>
      </c>
      <c r="AB35" s="17" t="s">
        <v>3</v>
      </c>
    </row>
    <row r="36" spans="1:28" x14ac:dyDescent="0.2">
      <c r="A36" s="60"/>
      <c r="B36" s="41"/>
      <c r="C36" s="41"/>
      <c r="D36" s="48"/>
      <c r="E36" s="48"/>
      <c r="F36" s="41"/>
      <c r="G36" s="41"/>
      <c r="H36" s="41"/>
      <c r="I36" s="41"/>
      <c r="J36" s="3">
        <f>VLOOKUP(J35,Qry_Rpt_Section_K!$C$2:'Qry_Rpt_Section_K'!$T$1501,14,FALSE)</f>
        <v>0</v>
      </c>
      <c r="K36" s="3" t="str">
        <f>VLOOKUP(K35,Qry_Rpt_Section_K!$C$2:'Qry_Rpt_Section_K'!$T$1501,14,FALSE)</f>
        <v>Army</v>
      </c>
      <c r="L36" s="3">
        <f>VLOOKUP(L35,Qry_Rpt_Section_K!$C$2:'Qry_Rpt_Section_K'!$T$1501,14,FALSE)</f>
        <v>0</v>
      </c>
      <c r="M36" s="3">
        <f>VLOOKUP(M35,Qry_Rpt_Section_K!$C$2:'Qry_Rpt_Section_K'!$T$1501,14,FALSE)</f>
        <v>0</v>
      </c>
      <c r="N36" s="3">
        <f>VLOOKUP(N35,Qry_Rpt_Section_K!$C$2:'Qry_Rpt_Section_K'!$T$1501,14,FALSE)</f>
        <v>0</v>
      </c>
      <c r="O36" s="3">
        <f>VLOOKUP(O35,Qry_Rpt_Section_K!$C$2:'Qry_Rpt_Section_K'!$T$1501,14,FALSE)</f>
        <v>0</v>
      </c>
      <c r="P36" s="3">
        <f>VLOOKUP(P35,Qry_Rpt_Section_K!$C$2:'Qry_Rpt_Section_K'!$T$1501,14,FALSE)</f>
        <v>0</v>
      </c>
      <c r="Q36" s="3">
        <f>VLOOKUP(Q35,Qry_Rpt_Section_K!$C$2:'Qry_Rpt_Section_K'!$T$1501,14,FALSE)</f>
        <v>0</v>
      </c>
      <c r="R36" s="3">
        <f>VLOOKUP(R35,Qry_Rpt_Section_K!$C$2:'Qry_Rpt_Section_K'!$T$1501,14,FALSE)</f>
        <v>0</v>
      </c>
      <c r="S36" s="3">
        <f>VLOOKUP(S35,Qry_Rpt_Section_K!$C$2:'Qry_Rpt_Section_K'!$T$1501,14,FALSE)</f>
        <v>0</v>
      </c>
      <c r="T36" s="3">
        <f>VLOOKUP(T35,Qry_Rpt_Section_K!$C$2:'Qry_Rpt_Section_K'!$T$1501,14,FALSE)</f>
        <v>0</v>
      </c>
      <c r="U36" s="3">
        <f>VLOOKUP(U35,Qry_Rpt_Section_K!$C$2:'Qry_Rpt_Section_K'!$T$1501,14,FALSE)</f>
        <v>0</v>
      </c>
      <c r="V36" s="3">
        <f>VLOOKUP(V35,Qry_Rpt_Section_K!$C$2:'Qry_Rpt_Section_K'!$T$1501,14,FALSE)</f>
        <v>0</v>
      </c>
      <c r="W36" s="3">
        <f>VLOOKUP(W35,Qry_Rpt_Section_K!$C$2:'Qry_Rpt_Section_K'!$T$1501,14,FALSE)</f>
        <v>0</v>
      </c>
      <c r="X36" s="3">
        <f>VLOOKUP(X35,Qry_Rpt_Section_K!$C$2:'Qry_Rpt_Section_K'!$T$1501,14,FALSE)</f>
        <v>0</v>
      </c>
      <c r="Y36" s="3">
        <f>VLOOKUP(Y35,Qry_Rpt_Section_K!$C$2:'Qry_Rpt_Section_K'!$T$1501,14,FALSE)</f>
        <v>0</v>
      </c>
      <c r="Z36" s="3">
        <f>VLOOKUP(Z35,Qry_Rpt_Section_K!$C$2:'Qry_Rpt_Section_K'!$T$1501,14,FALSE)</f>
        <v>0</v>
      </c>
      <c r="AA36" s="3">
        <f>VLOOKUP(AA35,Qry_Rpt_Section_K!$C$2:'Qry_Rpt_Section_K'!$T$1501,14,FALSE)</f>
        <v>0</v>
      </c>
      <c r="AB36" s="33" t="s">
        <v>35</v>
      </c>
    </row>
    <row r="37" spans="1:28" x14ac:dyDescent="0.2">
      <c r="A37" s="52"/>
      <c r="B37" s="42"/>
      <c r="C37" s="42"/>
      <c r="D37" s="43"/>
      <c r="E37" s="43"/>
      <c r="F37" s="42"/>
      <c r="G37" s="42"/>
      <c r="H37" s="42"/>
      <c r="I37" s="42"/>
      <c r="J37" s="1" t="str">
        <f>VLOOKUP(J35,Qry_Rpt_Section_K!$C$2:'Qry_Rpt_Section_K'!$J$1501,7,FALSE)</f>
        <v>Moore</v>
      </c>
      <c r="K37" s="1" t="str">
        <f>VLOOKUP(K35,Qry_Rpt_Section_K!$C$2:'Qry_Rpt_Section_K'!$J$1501,7,FALSE)</f>
        <v>Moore</v>
      </c>
      <c r="L37" s="1" t="str">
        <f>VLOOKUP(L35,Qry_Rpt_Section_K!$C$2:'Qry_Rpt_Section_K'!$J$1501,7,FALSE)</f>
        <v>Moore</v>
      </c>
      <c r="M37" s="1">
        <f>VLOOKUP(M35,Qry_Rpt_Section_K!$C$2:'Qry_Rpt_Section_K'!$J$1501,7,FALSE)</f>
        <v>0</v>
      </c>
      <c r="N37" s="1">
        <f>VLOOKUP(N35,Qry_Rpt_Section_K!$C$2:'Qry_Rpt_Section_K'!$J$1501,7,FALSE)</f>
        <v>0</v>
      </c>
      <c r="O37" s="1">
        <f>VLOOKUP(O35,Qry_Rpt_Section_K!$C$2:'Qry_Rpt_Section_K'!$J$1501,7,FALSE)</f>
        <v>0</v>
      </c>
      <c r="P37" s="1">
        <f>VLOOKUP(P35,Qry_Rpt_Section_K!$C$2:'Qry_Rpt_Section_K'!$J$1501,7,FALSE)</f>
        <v>0</v>
      </c>
      <c r="Q37" s="1">
        <f>VLOOKUP(Q35,Qry_Rpt_Section_K!$C$2:'Qry_Rpt_Section_K'!$J$1501,7,FALSE)</f>
        <v>0</v>
      </c>
      <c r="R37" s="1">
        <f>VLOOKUP(R35,Qry_Rpt_Section_K!$C$2:'Qry_Rpt_Section_K'!$J$1501,7,FALSE)</f>
        <v>0</v>
      </c>
      <c r="S37" s="1">
        <f>VLOOKUP(S35,Qry_Rpt_Section_K!$C$2:'Qry_Rpt_Section_K'!$J$1501,7,FALSE)</f>
        <v>0</v>
      </c>
      <c r="T37" s="1" t="str">
        <f>VLOOKUP(T35,Qry_Rpt_Section_K!$C$2:'Qry_Rpt_Section_K'!$J$1501,7,FALSE)</f>
        <v>Smith</v>
      </c>
      <c r="U37" s="1">
        <f>VLOOKUP(U35,Qry_Rpt_Section_K!$C$2:'Qry_Rpt_Section_K'!$J$1501,7,FALSE)</f>
        <v>0</v>
      </c>
      <c r="V37" s="1">
        <f>VLOOKUP(V35,Qry_Rpt_Section_K!$C$2:'Qry_Rpt_Section_K'!$J$1501,7,FALSE)</f>
        <v>0</v>
      </c>
      <c r="W37" s="1">
        <f>VLOOKUP(W35,Qry_Rpt_Section_K!$C$2:'Qry_Rpt_Section_K'!$J$1501,7,FALSE)</f>
        <v>0</v>
      </c>
      <c r="X37" s="1">
        <f>VLOOKUP(X35,Qry_Rpt_Section_K!$C$2:'Qry_Rpt_Section_K'!$J$1501,7,FALSE)</f>
        <v>0</v>
      </c>
      <c r="Y37" s="1">
        <f>VLOOKUP(Y35,Qry_Rpt_Section_K!$C$2:'Qry_Rpt_Section_K'!$J$1501,7,FALSE)</f>
        <v>0</v>
      </c>
      <c r="Z37" s="1">
        <f>VLOOKUP(Z35,Qry_Rpt_Section_K!$C$2:'Qry_Rpt_Section_K'!$J$1501,7,FALSE)</f>
        <v>0</v>
      </c>
      <c r="AA37" s="1" t="str">
        <f>VLOOKUP(AA35,Qry_Rpt_Section_K!$C$2:'Qry_Rpt_Section_K'!$J$1501,7,FALSE)</f>
        <v>Holler</v>
      </c>
      <c r="AB37" s="2" t="s">
        <v>28</v>
      </c>
    </row>
    <row r="38" spans="1:28" x14ac:dyDescent="0.2">
      <c r="A38" s="52"/>
      <c r="B38" s="42"/>
      <c r="C38" s="42"/>
      <c r="D38" s="43"/>
      <c r="E38" s="43"/>
      <c r="F38" s="42"/>
      <c r="G38" s="42"/>
      <c r="H38" s="42"/>
      <c r="I38" s="42"/>
      <c r="J38" s="1" t="str">
        <f>VLOOKUP(J35,Qry_Rpt_Section_K!$C$2:'Qry_Rpt_Section_K'!$J$1501,8,FALSE)</f>
        <v>Jack</v>
      </c>
      <c r="K38" s="1" t="str">
        <f>VLOOKUP(K35,Qry_Rpt_Section_K!$C$2:'Qry_Rpt_Section_K'!$J$1501,8,FALSE)</f>
        <v>George</v>
      </c>
      <c r="L38" s="1" t="str">
        <f>VLOOKUP(L35,Qry_Rpt_Section_K!$C$2:'Qry_Rpt_Section_K'!$J$1501,8,FALSE)</f>
        <v>Brenda</v>
      </c>
      <c r="M38" s="1">
        <f>VLOOKUP(M35,Qry_Rpt_Section_K!$C$2:'Qry_Rpt_Section_K'!$J$1501,8,FALSE)</f>
        <v>0</v>
      </c>
      <c r="N38" s="1">
        <f>VLOOKUP(N35,Qry_Rpt_Section_K!$C$2:'Qry_Rpt_Section_K'!$J$1501,8,FALSE)</f>
        <v>0</v>
      </c>
      <c r="O38" s="1">
        <f>VLOOKUP(O35,Qry_Rpt_Section_K!$C$2:'Qry_Rpt_Section_K'!$J$1501,8,FALSE)</f>
        <v>0</v>
      </c>
      <c r="P38" s="1">
        <f>VLOOKUP(P35,Qry_Rpt_Section_K!$C$2:'Qry_Rpt_Section_K'!$J$1501,8,FALSE)</f>
        <v>0</v>
      </c>
      <c r="Q38" s="1">
        <f>VLOOKUP(Q35,Qry_Rpt_Section_K!$C$2:'Qry_Rpt_Section_K'!$J$1501,8,FALSE)</f>
        <v>0</v>
      </c>
      <c r="R38" s="1">
        <f>VLOOKUP(R35,Qry_Rpt_Section_K!$C$2:'Qry_Rpt_Section_K'!$J$1501,8,FALSE)</f>
        <v>0</v>
      </c>
      <c r="S38" s="1">
        <f>VLOOKUP(S35,Qry_Rpt_Section_K!$C$2:'Qry_Rpt_Section_K'!$J$1501,8,FALSE)</f>
        <v>0</v>
      </c>
      <c r="T38" s="1" t="str">
        <f>VLOOKUP(T35,Qry_Rpt_Section_K!$C$2:'Qry_Rpt_Section_K'!$J$1501,8,FALSE)</f>
        <v>Laird</v>
      </c>
      <c r="U38" s="1">
        <f>VLOOKUP(U35,Qry_Rpt_Section_K!$C$2:'Qry_Rpt_Section_K'!$J$1501,8,FALSE)</f>
        <v>0</v>
      </c>
      <c r="V38" s="1">
        <f>VLOOKUP(V35,Qry_Rpt_Section_K!$C$2:'Qry_Rpt_Section_K'!$J$1501,8,FALSE)</f>
        <v>0</v>
      </c>
      <c r="W38" s="1">
        <f>VLOOKUP(W35,Qry_Rpt_Section_K!$C$2:'Qry_Rpt_Section_K'!$J$1501,8,FALSE)</f>
        <v>0</v>
      </c>
      <c r="X38" s="1">
        <f>VLOOKUP(X35,Qry_Rpt_Section_K!$C$2:'Qry_Rpt_Section_K'!$J$1501,8,FALSE)</f>
        <v>0</v>
      </c>
      <c r="Y38" s="1">
        <f>VLOOKUP(Y35,Qry_Rpt_Section_K!$C$2:'Qry_Rpt_Section_K'!$J$1501,8,FALSE)</f>
        <v>0</v>
      </c>
      <c r="Z38" s="1">
        <f>VLOOKUP(Z35,Qry_Rpt_Section_K!$C$2:'Qry_Rpt_Section_K'!$J$1501,8,FALSE)</f>
        <v>0</v>
      </c>
      <c r="AA38" s="1" t="str">
        <f>VLOOKUP(AA35,Qry_Rpt_Section_K!$C$2:'Qry_Rpt_Section_K'!$J$1501,8,FALSE)</f>
        <v>Grace</v>
      </c>
      <c r="AB38" s="2" t="s">
        <v>29</v>
      </c>
    </row>
    <row r="39" spans="1:28" s="8" customFormat="1" ht="15.75" x14ac:dyDescent="0.25">
      <c r="A39" s="53"/>
      <c r="B39" s="44"/>
      <c r="C39" s="44"/>
      <c r="D39" s="45"/>
      <c r="E39" s="45"/>
      <c r="F39" s="44"/>
      <c r="G39" s="44"/>
      <c r="H39" s="44"/>
      <c r="I39" s="44"/>
      <c r="J39" s="91">
        <f>VLOOKUP(J35,Qry_Rpt_Section_K!$C$2:'Qry_Rpt_Section_K'!$J$1501,2,FALSE)</f>
        <v>5</v>
      </c>
      <c r="K39" s="91">
        <f>VLOOKUP(K35,Qry_Rpt_Section_K!$C$2:'Qry_Rpt_Section_K'!$J$1501,2,FALSE)</f>
        <v>5</v>
      </c>
      <c r="L39" s="91">
        <f>VLOOKUP(L35,Qry_Rpt_Section_K!$C$2:'Qry_Rpt_Section_K'!$J$1501,2,FALSE)</f>
        <v>5</v>
      </c>
      <c r="M39" s="91">
        <f>VLOOKUP(M35,Qry_Rpt_Section_K!$C$2:'Qry_Rpt_Section_K'!$J$1501,2,FALSE)</f>
        <v>5</v>
      </c>
      <c r="N39" s="91">
        <f>VLOOKUP(N35,Qry_Rpt_Section_K!$C$2:'Qry_Rpt_Section_K'!$J$1501,2,FALSE)</f>
        <v>5</v>
      </c>
      <c r="O39" s="91">
        <f>VLOOKUP(O35,Qry_Rpt_Section_K!$C$2:'Qry_Rpt_Section_K'!$J$1501,2,FALSE)</f>
        <v>5</v>
      </c>
      <c r="P39" s="91">
        <f>VLOOKUP(P35,Qry_Rpt_Section_K!$C$2:'Qry_Rpt_Section_K'!$J$1501,2,FALSE)</f>
        <v>5</v>
      </c>
      <c r="Q39" s="91">
        <f>VLOOKUP(Q35,Qry_Rpt_Section_K!$C$2:'Qry_Rpt_Section_K'!$J$1501,2,FALSE)</f>
        <v>5</v>
      </c>
      <c r="R39" s="91">
        <f>VLOOKUP(R35,Qry_Rpt_Section_K!$C$2:'Qry_Rpt_Section_K'!$J$1501,2,FALSE)</f>
        <v>5</v>
      </c>
      <c r="S39" s="91">
        <f>VLOOKUP(S35,Qry_Rpt_Section_K!$C$2:'Qry_Rpt_Section_K'!$J$1501,2,FALSE)</f>
        <v>5</v>
      </c>
      <c r="T39" s="91">
        <f>VLOOKUP(T35,Qry_Rpt_Section_K!$C$2:'Qry_Rpt_Section_K'!$J$1501,2,FALSE)</f>
        <v>5</v>
      </c>
      <c r="U39" s="91">
        <f>VLOOKUP(U35,Qry_Rpt_Section_K!$C$2:'Qry_Rpt_Section_K'!$J$1501,2,FALSE)</f>
        <v>5</v>
      </c>
      <c r="V39" s="91">
        <f>VLOOKUP(V35,Qry_Rpt_Section_K!$C$2:'Qry_Rpt_Section_K'!$J$1501,2,FALSE)</f>
        <v>5</v>
      </c>
      <c r="W39" s="91">
        <f>VLOOKUP(W35,Qry_Rpt_Section_K!$C$2:'Qry_Rpt_Section_K'!$J$1501,2,FALSE)</f>
        <v>5</v>
      </c>
      <c r="X39" s="91">
        <f>VLOOKUP(X35,Qry_Rpt_Section_K!$C$2:'Qry_Rpt_Section_K'!$J$1501,2,FALSE)</f>
        <v>5</v>
      </c>
      <c r="Y39" s="91">
        <f>VLOOKUP(Y35,Qry_Rpt_Section_K!$C$2:'Qry_Rpt_Section_K'!$J$1501,2,FALSE)</f>
        <v>5</v>
      </c>
      <c r="Z39" s="91">
        <f>VLOOKUP(Z35,Qry_Rpt_Section_K!$C$2:'Qry_Rpt_Section_K'!$J$1501,2,FALSE)</f>
        <v>5</v>
      </c>
      <c r="AA39" s="91">
        <f>VLOOKUP(AA35,Qry_Rpt_Section_K!$C$2:'Qry_Rpt_Section_K'!$J$1501,2,FALSE)</f>
        <v>5</v>
      </c>
      <c r="AB39" s="7" t="s">
        <v>1</v>
      </c>
    </row>
    <row r="40" spans="1:28" s="11" customFormat="1" x14ac:dyDescent="0.2">
      <c r="A40" s="54"/>
      <c r="B40" s="46"/>
      <c r="C40" s="46"/>
      <c r="D40" s="47"/>
      <c r="E40" s="47"/>
      <c r="F40" s="46"/>
      <c r="G40" s="46"/>
      <c r="H40" s="46"/>
      <c r="I40" s="46"/>
      <c r="J40" s="10">
        <f>VLOOKUP(J35,Qry_Rpt_Section_K!$C$2:'Qry_Rpt_Section_K'!$J$1501,3,FALSE)</f>
        <v>18</v>
      </c>
      <c r="K40" s="10">
        <f>VLOOKUP(K35,Qry_Rpt_Section_K!$C$2:'Qry_Rpt_Section_K'!$J$1501,3,FALSE)</f>
        <v>17</v>
      </c>
      <c r="L40" s="10">
        <f>VLOOKUP(L35,Qry_Rpt_Section_K!$C$2:'Qry_Rpt_Section_K'!$J$1501,3,FALSE)</f>
        <v>16</v>
      </c>
      <c r="M40" s="10">
        <f>VLOOKUP(M35,Qry_Rpt_Section_K!$C$2:'Qry_Rpt_Section_K'!$J$1501,3,FALSE)</f>
        <v>15</v>
      </c>
      <c r="N40" s="10">
        <f>VLOOKUP(N35,Qry_Rpt_Section_K!$C$2:'Qry_Rpt_Section_K'!$J$1501,3,FALSE)</f>
        <v>14</v>
      </c>
      <c r="O40" s="10">
        <f>VLOOKUP(O35,Qry_Rpt_Section_K!$C$2:'Qry_Rpt_Section_K'!$J$1501,3,FALSE)</f>
        <v>13</v>
      </c>
      <c r="P40" s="10">
        <f>VLOOKUP(P35,Qry_Rpt_Section_K!$C$2:'Qry_Rpt_Section_K'!$J$1501,3,FALSE)</f>
        <v>12</v>
      </c>
      <c r="Q40" s="10">
        <f>VLOOKUP(Q35,Qry_Rpt_Section_K!$C$2:'Qry_Rpt_Section_K'!$J$1501,3,FALSE)</f>
        <v>11</v>
      </c>
      <c r="R40" s="10">
        <f>VLOOKUP(R35,Qry_Rpt_Section_K!$C$2:'Qry_Rpt_Section_K'!$J$1501,3,FALSE)</f>
        <v>10</v>
      </c>
      <c r="S40" s="10">
        <f>VLOOKUP(S35,Qry_Rpt_Section_K!$C$2:'Qry_Rpt_Section_K'!$J$1501,3,FALSE)</f>
        <v>9</v>
      </c>
      <c r="T40" s="10">
        <f>VLOOKUP(T35,Qry_Rpt_Section_K!$C$2:'Qry_Rpt_Section_K'!$J$1501,3,FALSE)</f>
        <v>8</v>
      </c>
      <c r="U40" s="10">
        <f>VLOOKUP(U35,Qry_Rpt_Section_K!$C$2:'Qry_Rpt_Section_K'!$J$1501,3,FALSE)</f>
        <v>7</v>
      </c>
      <c r="V40" s="10">
        <f>VLOOKUP(V35,Qry_Rpt_Section_K!$C$2:'Qry_Rpt_Section_K'!$J$1501,3,FALSE)</f>
        <v>6</v>
      </c>
      <c r="W40" s="10">
        <f>VLOOKUP(W35,Qry_Rpt_Section_K!$C$2:'Qry_Rpt_Section_K'!$J$1501,3,FALSE)</f>
        <v>5</v>
      </c>
      <c r="X40" s="10">
        <f>VLOOKUP(X35,Qry_Rpt_Section_K!$C$2:'Qry_Rpt_Section_K'!$J$1501,3,FALSE)</f>
        <v>4</v>
      </c>
      <c r="Y40" s="10">
        <f>VLOOKUP(Y35,Qry_Rpt_Section_K!$C$2:'Qry_Rpt_Section_K'!$J$1501,3,FALSE)</f>
        <v>3</v>
      </c>
      <c r="Z40" s="10">
        <f>VLOOKUP(Z35,Qry_Rpt_Section_K!$C$2:'Qry_Rpt_Section_K'!$J$1501,3,FALSE)</f>
        <v>2</v>
      </c>
      <c r="AA40" s="10">
        <f>VLOOKUP(AA35,Qry_Rpt_Section_K!$C$2:'Qry_Rpt_Section_K'!$J$1501,3,FALSE)</f>
        <v>1</v>
      </c>
      <c r="AB40" s="9" t="s">
        <v>2</v>
      </c>
    </row>
    <row r="41" spans="1:28" x14ac:dyDescent="0.2">
      <c r="A41" s="52"/>
      <c r="B41" s="41"/>
      <c r="C41" s="41"/>
      <c r="D41" s="48"/>
      <c r="E41" s="48"/>
      <c r="F41" s="41"/>
      <c r="G41" s="41"/>
      <c r="H41" s="41"/>
      <c r="I41" s="41"/>
      <c r="J41" s="3">
        <f>VLOOKUP(J35,Qry_Rpt_Section_K!$C$2:'Qry_Rpt_Section_K'!$T$1501,5,FALSE)</f>
        <v>0</v>
      </c>
      <c r="K41" s="3" t="str">
        <f>VLOOKUP(K35,Qry_Rpt_Section_K!$C$2:'Qry_Rpt_Section_K'!$T$1501,5,FALSE)</f>
        <v>X</v>
      </c>
      <c r="L41" s="3">
        <f>VLOOKUP(L35,Qry_Rpt_Section_K!$C$2:'Qry_Rpt_Section_K'!$T$1501,5,FALSE)</f>
        <v>0</v>
      </c>
      <c r="M41" s="3">
        <f>VLOOKUP(M35,Qry_Rpt_Section_K!$C$2:'Qry_Rpt_Section_K'!$T$1501,5,FALSE)</f>
        <v>0</v>
      </c>
      <c r="N41" s="3">
        <f>VLOOKUP(N35,Qry_Rpt_Section_K!$C$2:'Qry_Rpt_Section_K'!$T$1501,5,FALSE)</f>
        <v>0</v>
      </c>
      <c r="O41" s="3">
        <f>VLOOKUP(O35,Qry_Rpt_Section_K!$C$2:'Qry_Rpt_Section_K'!$T$1501,5,FALSE)</f>
        <v>0</v>
      </c>
      <c r="P41" s="3">
        <f>VLOOKUP(P35,Qry_Rpt_Section_K!$C$2:'Qry_Rpt_Section_K'!$T$1501,5,FALSE)</f>
        <v>0</v>
      </c>
      <c r="Q41" s="3">
        <f>VLOOKUP(Q35,Qry_Rpt_Section_K!$C$2:'Qry_Rpt_Section_K'!$T$1501,5,FALSE)</f>
        <v>0</v>
      </c>
      <c r="R41" s="3">
        <f>VLOOKUP(R35,Qry_Rpt_Section_K!$C$2:'Qry_Rpt_Section_K'!$T$1501,5,FALSE)</f>
        <v>0</v>
      </c>
      <c r="S41" s="3">
        <f>VLOOKUP(S35,Qry_Rpt_Section_K!$C$2:'Qry_Rpt_Section_K'!$T$1501,5,FALSE)</f>
        <v>0</v>
      </c>
      <c r="T41" s="3">
        <f>VLOOKUP(T35,Qry_Rpt_Section_K!$C$2:'Qry_Rpt_Section_K'!$T$1501,5,FALSE)</f>
        <v>0</v>
      </c>
      <c r="U41" s="3">
        <f>VLOOKUP(U35,Qry_Rpt_Section_K!$C$2:'Qry_Rpt_Section_K'!$T$1501,5,FALSE)</f>
        <v>0</v>
      </c>
      <c r="V41" s="3">
        <f>VLOOKUP(V35,Qry_Rpt_Section_K!$C$2:'Qry_Rpt_Section_K'!$T$1501,5,FALSE)</f>
        <v>0</v>
      </c>
      <c r="W41" s="3">
        <f>VLOOKUP(W35,Qry_Rpt_Section_K!$C$2:'Qry_Rpt_Section_K'!$T$1501,5,FALSE)</f>
        <v>0</v>
      </c>
      <c r="X41" s="3">
        <f>VLOOKUP(X35,Qry_Rpt_Section_K!$C$2:'Qry_Rpt_Section_K'!$T$1501,5,FALSE)</f>
        <v>0</v>
      </c>
      <c r="Y41" s="3">
        <f>VLOOKUP(Y35,Qry_Rpt_Section_K!$C$2:'Qry_Rpt_Section_K'!$T$1501,5,FALSE)</f>
        <v>0</v>
      </c>
      <c r="Z41" s="3">
        <f>VLOOKUP(Z35,Qry_Rpt_Section_K!$C$2:'Qry_Rpt_Section_K'!$T$1501,5,FALSE)</f>
        <v>0</v>
      </c>
      <c r="AA41" s="3">
        <f>VLOOKUP(AA35,Qry_Rpt_Section_K!$C$2:'Qry_Rpt_Section_K'!$T$1501,5,FALSE)</f>
        <v>0</v>
      </c>
      <c r="AB41" s="2" t="s">
        <v>19</v>
      </c>
    </row>
    <row r="42" spans="1:28" x14ac:dyDescent="0.2">
      <c r="A42" s="52"/>
      <c r="B42" s="41"/>
      <c r="C42" s="41"/>
      <c r="D42" s="48"/>
      <c r="E42" s="48"/>
      <c r="F42" s="41"/>
      <c r="G42" s="41"/>
      <c r="H42" s="41"/>
      <c r="I42" s="41"/>
      <c r="J42" s="3">
        <f>VLOOKUP(J35,Qry_Rpt_Section_K!$C$2:'Qry_Rpt_Section_K'!$T$1501,18,FALSE)</f>
        <v>0</v>
      </c>
      <c r="K42" s="3" t="str">
        <f>VLOOKUP(K35,Qry_Rpt_Section_K!$C$2:'Qry_Rpt_Section_K'!$T$1501,18,FALSE)</f>
        <v>X</v>
      </c>
      <c r="L42" s="3">
        <f>VLOOKUP(L35,Qry_Rpt_Section_K!$C$2:'Qry_Rpt_Section_K'!$T$1501,18,FALSE)</f>
        <v>0</v>
      </c>
      <c r="M42" s="3">
        <f>VLOOKUP(M35,Qry_Rpt_Section_K!$C$2:'Qry_Rpt_Section_K'!$T$1501,18,FALSE)</f>
        <v>0</v>
      </c>
      <c r="N42" s="3">
        <f>VLOOKUP(N35,Qry_Rpt_Section_K!$C$2:'Qry_Rpt_Section_K'!$T$1501,18,FALSE)</f>
        <v>0</v>
      </c>
      <c r="O42" s="3">
        <f>VLOOKUP(O35,Qry_Rpt_Section_K!$C$2:'Qry_Rpt_Section_K'!$T$1501,18,FALSE)</f>
        <v>0</v>
      </c>
      <c r="P42" s="3">
        <f>VLOOKUP(P35,Qry_Rpt_Section_K!$C$2:'Qry_Rpt_Section_K'!$T$1501,18,FALSE)</f>
        <v>0</v>
      </c>
      <c r="Q42" s="3">
        <f>VLOOKUP(Q35,Qry_Rpt_Section_K!$C$2:'Qry_Rpt_Section_K'!$T$1501,18,FALSE)</f>
        <v>0</v>
      </c>
      <c r="R42" s="3">
        <f>VLOOKUP(R35,Qry_Rpt_Section_K!$C$2:'Qry_Rpt_Section_K'!$T$1501,18,FALSE)</f>
        <v>0</v>
      </c>
      <c r="S42" s="3">
        <f>VLOOKUP(S35,Qry_Rpt_Section_K!$C$2:'Qry_Rpt_Section_K'!$T$1501,18,FALSE)</f>
        <v>0</v>
      </c>
      <c r="T42" s="3">
        <f>VLOOKUP(T35,Qry_Rpt_Section_K!$C$2:'Qry_Rpt_Section_K'!$T$1501,18,FALSE)</f>
        <v>0</v>
      </c>
      <c r="U42" s="3">
        <f>VLOOKUP(U35,Qry_Rpt_Section_K!$C$2:'Qry_Rpt_Section_K'!$T$1501,18,FALSE)</f>
        <v>0</v>
      </c>
      <c r="V42" s="3">
        <f>VLOOKUP(V35,Qry_Rpt_Section_K!$C$2:'Qry_Rpt_Section_K'!$T$1501,18,FALSE)</f>
        <v>0</v>
      </c>
      <c r="W42" s="3">
        <f>VLOOKUP(W35,Qry_Rpt_Section_K!$C$2:'Qry_Rpt_Section_K'!$T$1501,18,FALSE)</f>
        <v>0</v>
      </c>
      <c r="X42" s="3">
        <f>VLOOKUP(X35,Qry_Rpt_Section_K!$C$2:'Qry_Rpt_Section_K'!$T$1501,18,FALSE)</f>
        <v>0</v>
      </c>
      <c r="Y42" s="3">
        <f>VLOOKUP(Y35,Qry_Rpt_Section_K!$C$2:'Qry_Rpt_Section_K'!$T$1501,18,FALSE)</f>
        <v>0</v>
      </c>
      <c r="Z42" s="3">
        <f>VLOOKUP(Z35,Qry_Rpt_Section_K!$C$2:'Qry_Rpt_Section_K'!$T$1501,18,FALSE)</f>
        <v>0</v>
      </c>
      <c r="AA42" s="3" t="str">
        <f>VLOOKUP(AA35,Qry_Rpt_Section_K!$C$2:'Qry_Rpt_Section_K'!$T$1501,18,FALSE)</f>
        <v>X</v>
      </c>
      <c r="AB42" s="32" t="s">
        <v>5</v>
      </c>
    </row>
    <row r="43" spans="1:28" x14ac:dyDescent="0.2">
      <c r="A43" s="52"/>
      <c r="B43" s="40"/>
      <c r="C43" s="40"/>
      <c r="D43" s="49"/>
      <c r="E43" s="49"/>
      <c r="F43" s="40"/>
      <c r="G43" s="40"/>
      <c r="H43" s="40"/>
      <c r="I43" s="40"/>
      <c r="J43" s="39">
        <v>6018</v>
      </c>
      <c r="K43" s="18">
        <v>6017</v>
      </c>
      <c r="L43" s="18">
        <v>6016</v>
      </c>
      <c r="M43" s="18">
        <v>6015</v>
      </c>
      <c r="N43" s="18">
        <v>6014</v>
      </c>
      <c r="O43" s="18">
        <v>6013</v>
      </c>
      <c r="P43" s="18">
        <v>6012</v>
      </c>
      <c r="Q43" s="18">
        <v>6011</v>
      </c>
      <c r="R43" s="18">
        <v>6010</v>
      </c>
      <c r="S43" s="18">
        <v>6009</v>
      </c>
      <c r="T43" s="18">
        <v>6008</v>
      </c>
      <c r="U43" s="18">
        <v>6007</v>
      </c>
      <c r="V43" s="18">
        <v>6006</v>
      </c>
      <c r="W43" s="18">
        <v>6005</v>
      </c>
      <c r="X43" s="18">
        <v>6004</v>
      </c>
      <c r="Y43" s="18">
        <v>6003</v>
      </c>
      <c r="Z43" s="18">
        <v>6002</v>
      </c>
      <c r="AA43" s="18">
        <v>6001</v>
      </c>
      <c r="AB43" s="17" t="s">
        <v>3</v>
      </c>
    </row>
    <row r="44" spans="1:28" x14ac:dyDescent="0.2">
      <c r="A44" s="52"/>
      <c r="B44" s="41"/>
      <c r="C44" s="41"/>
      <c r="D44" s="48"/>
      <c r="E44" s="48"/>
      <c r="F44" s="41"/>
      <c r="G44" s="41"/>
      <c r="H44" s="41"/>
      <c r="I44" s="41"/>
      <c r="J44" s="3">
        <f>VLOOKUP(J43,Qry_Rpt_Section_K!$C$2:'Qry_Rpt_Section_K'!$T$1501,18,FALSE)</f>
        <v>0</v>
      </c>
      <c r="K44" s="3">
        <f>VLOOKUP(K43,Qry_Rpt_Section_K!$C$2:'Qry_Rpt_Section_K'!$T$1501,18,FALSE)</f>
        <v>0</v>
      </c>
      <c r="L44" s="3">
        <f>VLOOKUP(L43,Qry_Rpt_Section_K!$C$2:'Qry_Rpt_Section_K'!$T$1501,18,FALSE)</f>
        <v>0</v>
      </c>
      <c r="M44" s="3">
        <f>VLOOKUP(M43,Qry_Rpt_Section_K!$C$2:'Qry_Rpt_Section_K'!$T$1501,18,FALSE)</f>
        <v>0</v>
      </c>
      <c r="N44" s="3">
        <f>VLOOKUP(N43,Qry_Rpt_Section_K!$C$2:'Qry_Rpt_Section_K'!$T$1501,18,FALSE)</f>
        <v>0</v>
      </c>
      <c r="O44" s="3">
        <f>VLOOKUP(O43,Qry_Rpt_Section_K!$C$2:'Qry_Rpt_Section_K'!$T$1501,18,FALSE)</f>
        <v>0</v>
      </c>
      <c r="P44" s="3">
        <f>VLOOKUP(P43,Qry_Rpt_Section_K!$C$2:'Qry_Rpt_Section_K'!$T$1501,18,FALSE)</f>
        <v>0</v>
      </c>
      <c r="Q44" s="3">
        <f>VLOOKUP(Q43,Qry_Rpt_Section_K!$C$2:'Qry_Rpt_Section_K'!$T$1501,18,FALSE)</f>
        <v>0</v>
      </c>
      <c r="R44" s="3">
        <f>VLOOKUP(R43,Qry_Rpt_Section_K!$C$2:'Qry_Rpt_Section_K'!$T$1501,18,FALSE)</f>
        <v>0</v>
      </c>
      <c r="S44" s="3">
        <f>VLOOKUP(S43,Qry_Rpt_Section_K!$C$2:'Qry_Rpt_Section_K'!$T$1501,18,FALSE)</f>
        <v>0</v>
      </c>
      <c r="T44" s="3">
        <f>VLOOKUP(T43,Qry_Rpt_Section_K!$C$2:'Qry_Rpt_Section_K'!$T$1501,18,FALSE)</f>
        <v>0</v>
      </c>
      <c r="U44" s="3">
        <f>VLOOKUP(U43,Qry_Rpt_Section_K!$C$2:'Qry_Rpt_Section_K'!$T$1501,18,FALSE)</f>
        <v>0</v>
      </c>
      <c r="V44" s="3">
        <f>VLOOKUP(V43,Qry_Rpt_Section_K!$C$2:'Qry_Rpt_Section_K'!$T$1501,18,FALSE)</f>
        <v>0</v>
      </c>
      <c r="W44" s="3">
        <f>VLOOKUP(W43,Qry_Rpt_Section_K!$C$2:'Qry_Rpt_Section_K'!$T$1501,18,FALSE)</f>
        <v>0</v>
      </c>
      <c r="X44" s="3">
        <f>VLOOKUP(X43,Qry_Rpt_Section_K!$C$2:'Qry_Rpt_Section_K'!$T$1501,18,FALSE)</f>
        <v>0</v>
      </c>
      <c r="Y44" s="3">
        <f>VLOOKUP(Y43,Qry_Rpt_Section_K!$C$2:'Qry_Rpt_Section_K'!$T$1501,18,FALSE)</f>
        <v>0</v>
      </c>
      <c r="Z44" s="3">
        <f>VLOOKUP(Z43,Qry_Rpt_Section_K!$C$2:'Qry_Rpt_Section_K'!$T$1501,18,FALSE)</f>
        <v>0</v>
      </c>
      <c r="AA44" s="3">
        <f>VLOOKUP(AA43,Qry_Rpt_Section_K!$C$2:'Qry_Rpt_Section_K'!$T$1501,18,FALSE)</f>
        <v>0</v>
      </c>
      <c r="AB44" s="32" t="s">
        <v>5</v>
      </c>
    </row>
    <row r="45" spans="1:28" x14ac:dyDescent="0.2">
      <c r="A45" s="52"/>
      <c r="B45" s="42"/>
      <c r="C45" s="42"/>
      <c r="D45" s="43"/>
      <c r="E45" s="43"/>
      <c r="F45" s="42"/>
      <c r="G45" s="42"/>
      <c r="H45" s="42"/>
      <c r="I45" s="42"/>
      <c r="J45" s="1" t="str">
        <f>VLOOKUP(J43,Qry_Rpt_Section_K!$C$2:'Qry_Rpt_Section_K'!$J$1501,7,FALSE)</f>
        <v>Neelin</v>
      </c>
      <c r="K45" s="1">
        <f>VLOOKUP(K43,Qry_Rpt_Section_K!$C$2:'Qry_Rpt_Section_K'!$J$1501,7,FALSE)</f>
        <v>0</v>
      </c>
      <c r="L45" s="1">
        <f>VLOOKUP(L43,Qry_Rpt_Section_K!$C$2:'Qry_Rpt_Section_K'!$J$1501,7,FALSE)</f>
        <v>0</v>
      </c>
      <c r="M45" s="1">
        <f>VLOOKUP(M43,Qry_Rpt_Section_K!$C$2:'Qry_Rpt_Section_K'!$J$1501,7,FALSE)</f>
        <v>0</v>
      </c>
      <c r="N45" s="1">
        <f>VLOOKUP(N43,Qry_Rpt_Section_K!$C$2:'Qry_Rpt_Section_K'!$J$1501,7,FALSE)</f>
        <v>0</v>
      </c>
      <c r="O45" s="1">
        <f>VLOOKUP(O43,Qry_Rpt_Section_K!$C$2:'Qry_Rpt_Section_K'!$J$1501,7,FALSE)</f>
        <v>0</v>
      </c>
      <c r="P45" s="1">
        <f>VLOOKUP(P43,Qry_Rpt_Section_K!$C$2:'Qry_Rpt_Section_K'!$J$1501,7,FALSE)</f>
        <v>0</v>
      </c>
      <c r="Q45" s="1">
        <f>VLOOKUP(Q43,Qry_Rpt_Section_K!$C$2:'Qry_Rpt_Section_K'!$J$1501,7,FALSE)</f>
        <v>0</v>
      </c>
      <c r="R45" s="1">
        <f>VLOOKUP(R43,Qry_Rpt_Section_K!$C$2:'Qry_Rpt_Section_K'!$J$1501,7,FALSE)</f>
        <v>0</v>
      </c>
      <c r="S45" s="1">
        <f>VLOOKUP(S43,Qry_Rpt_Section_K!$C$2:'Qry_Rpt_Section_K'!$J$1501,7,FALSE)</f>
        <v>0</v>
      </c>
      <c r="T45" s="1" t="str">
        <f>VLOOKUP(T43,Qry_Rpt_Section_K!$C$2:'Qry_Rpt_Section_K'!$J$1501,7,FALSE)</f>
        <v>Brosius</v>
      </c>
      <c r="U45" s="1">
        <f>VLOOKUP(U43,Qry_Rpt_Section_K!$C$2:'Qry_Rpt_Section_K'!$J$1501,7,FALSE)</f>
        <v>0</v>
      </c>
      <c r="V45" s="1">
        <f>VLOOKUP(V43,Qry_Rpt_Section_K!$C$2:'Qry_Rpt_Section_K'!$J$1501,7,FALSE)</f>
        <v>0</v>
      </c>
      <c r="W45" s="1">
        <f>VLOOKUP(W43,Qry_Rpt_Section_K!$C$2:'Qry_Rpt_Section_K'!$J$1501,7,FALSE)</f>
        <v>0</v>
      </c>
      <c r="X45" s="1">
        <f>VLOOKUP(X43,Qry_Rpt_Section_K!$C$2:'Qry_Rpt_Section_K'!$J$1501,7,FALSE)</f>
        <v>0</v>
      </c>
      <c r="Y45" s="1">
        <f>VLOOKUP(Y43,Qry_Rpt_Section_K!$C$2:'Qry_Rpt_Section_K'!$J$1501,7,FALSE)</f>
        <v>0</v>
      </c>
      <c r="Z45" s="1">
        <f>VLOOKUP(Z43,Qry_Rpt_Section_K!$C$2:'Qry_Rpt_Section_K'!$J$1501,7,FALSE)</f>
        <v>0</v>
      </c>
      <c r="AA45" s="1">
        <f>VLOOKUP(AA43,Qry_Rpt_Section_K!$C$2:'Qry_Rpt_Section_K'!$J$1501,7,FALSE)</f>
        <v>0</v>
      </c>
      <c r="AB45" s="2" t="s">
        <v>28</v>
      </c>
    </row>
    <row r="46" spans="1:28" x14ac:dyDescent="0.2">
      <c r="A46" s="52"/>
      <c r="B46" s="42"/>
      <c r="C46" s="42"/>
      <c r="D46" s="43"/>
      <c r="E46" s="43"/>
      <c r="F46" s="42"/>
      <c r="G46" s="42"/>
      <c r="H46" s="42"/>
      <c r="I46" s="42"/>
      <c r="J46" s="1" t="str">
        <f>VLOOKUP(J43,Qry_Rpt_Section_K!$C$2:'Qry_Rpt_Section_K'!$J$1501,8,FALSE)</f>
        <v>Ruth</v>
      </c>
      <c r="K46" s="1">
        <f>VLOOKUP(K43,Qry_Rpt_Section_K!$C$2:'Qry_Rpt_Section_K'!$J$1501,8,FALSE)</f>
        <v>0</v>
      </c>
      <c r="L46" s="1">
        <f>VLOOKUP(L43,Qry_Rpt_Section_K!$C$2:'Qry_Rpt_Section_K'!$J$1501,8,FALSE)</f>
        <v>0</v>
      </c>
      <c r="M46" s="1">
        <f>VLOOKUP(M43,Qry_Rpt_Section_K!$C$2:'Qry_Rpt_Section_K'!$J$1501,8,FALSE)</f>
        <v>0</v>
      </c>
      <c r="N46" s="1">
        <f>VLOOKUP(N43,Qry_Rpt_Section_K!$C$2:'Qry_Rpt_Section_K'!$J$1501,8,FALSE)</f>
        <v>0</v>
      </c>
      <c r="O46" s="1">
        <f>VLOOKUP(O43,Qry_Rpt_Section_K!$C$2:'Qry_Rpt_Section_K'!$J$1501,8,FALSE)</f>
        <v>0</v>
      </c>
      <c r="P46" s="1">
        <f>VLOOKUP(P43,Qry_Rpt_Section_K!$C$2:'Qry_Rpt_Section_K'!$J$1501,8,FALSE)</f>
        <v>0</v>
      </c>
      <c r="Q46" s="1">
        <f>VLOOKUP(Q43,Qry_Rpt_Section_K!$C$2:'Qry_Rpt_Section_K'!$J$1501,8,FALSE)</f>
        <v>0</v>
      </c>
      <c r="R46" s="1">
        <f>VLOOKUP(R43,Qry_Rpt_Section_K!$C$2:'Qry_Rpt_Section_K'!$J$1501,8,FALSE)</f>
        <v>0</v>
      </c>
      <c r="S46" s="1">
        <f>VLOOKUP(S43,Qry_Rpt_Section_K!$C$2:'Qry_Rpt_Section_K'!$J$1501,8,FALSE)</f>
        <v>0</v>
      </c>
      <c r="T46" s="1" t="str">
        <f>VLOOKUP(T43,Qry_Rpt_Section_K!$C$2:'Qry_Rpt_Section_K'!$J$1501,8,FALSE)</f>
        <v>James</v>
      </c>
      <c r="U46" s="1">
        <f>VLOOKUP(U43,Qry_Rpt_Section_K!$C$2:'Qry_Rpt_Section_K'!$J$1501,8,FALSE)</f>
        <v>0</v>
      </c>
      <c r="V46" s="1">
        <f>VLOOKUP(V43,Qry_Rpt_Section_K!$C$2:'Qry_Rpt_Section_K'!$J$1501,8,FALSE)</f>
        <v>0</v>
      </c>
      <c r="W46" s="1">
        <f>VLOOKUP(W43,Qry_Rpt_Section_K!$C$2:'Qry_Rpt_Section_K'!$J$1501,8,FALSE)</f>
        <v>0</v>
      </c>
      <c r="X46" s="1">
        <f>VLOOKUP(X43,Qry_Rpt_Section_K!$C$2:'Qry_Rpt_Section_K'!$J$1501,8,FALSE)</f>
        <v>0</v>
      </c>
      <c r="Y46" s="1">
        <f>VLOOKUP(Y43,Qry_Rpt_Section_K!$C$2:'Qry_Rpt_Section_K'!$J$1501,8,FALSE)</f>
        <v>0</v>
      </c>
      <c r="Z46" s="1">
        <f>VLOOKUP(Z43,Qry_Rpt_Section_K!$C$2:'Qry_Rpt_Section_K'!$J$1501,8,FALSE)</f>
        <v>0</v>
      </c>
      <c r="AA46" s="1">
        <f>VLOOKUP(AA43,Qry_Rpt_Section_K!$C$2:'Qry_Rpt_Section_K'!$J$1501,8,FALSE)</f>
        <v>0</v>
      </c>
      <c r="AB46" s="2" t="s">
        <v>29</v>
      </c>
    </row>
    <row r="47" spans="1:28" s="8" customFormat="1" ht="15.75" x14ac:dyDescent="0.25">
      <c r="A47" s="53"/>
      <c r="B47" s="44"/>
      <c r="C47" s="44"/>
      <c r="D47" s="45"/>
      <c r="E47" s="45"/>
      <c r="F47" s="44"/>
      <c r="G47" s="44"/>
      <c r="H47" s="44"/>
      <c r="I47" s="44"/>
      <c r="J47" s="87">
        <f>VLOOKUP(J43,Qry_Rpt_Section_K!$C$2:'Qry_Rpt_Section_K'!$J$1501,2,FALSE)</f>
        <v>6</v>
      </c>
      <c r="K47" s="87">
        <f>VLOOKUP(K43,Qry_Rpt_Section_K!$C$2:'Qry_Rpt_Section_K'!$J$1501,2,FALSE)</f>
        <v>6</v>
      </c>
      <c r="L47" s="87">
        <f>VLOOKUP(L43,Qry_Rpt_Section_K!$C$2:'Qry_Rpt_Section_K'!$J$1501,2,FALSE)</f>
        <v>6</v>
      </c>
      <c r="M47" s="87">
        <f>VLOOKUP(M43,Qry_Rpt_Section_K!$C$2:'Qry_Rpt_Section_K'!$J$1501,2,FALSE)</f>
        <v>6</v>
      </c>
      <c r="N47" s="87">
        <f>VLOOKUP(N43,Qry_Rpt_Section_K!$C$2:'Qry_Rpt_Section_K'!$J$1501,2,FALSE)</f>
        <v>6</v>
      </c>
      <c r="O47" s="87">
        <f>VLOOKUP(O43,Qry_Rpt_Section_K!$C$2:'Qry_Rpt_Section_K'!$J$1501,2,FALSE)</f>
        <v>6</v>
      </c>
      <c r="P47" s="87">
        <f>VLOOKUP(P43,Qry_Rpt_Section_K!$C$2:'Qry_Rpt_Section_K'!$J$1501,2,FALSE)</f>
        <v>6</v>
      </c>
      <c r="Q47" s="87">
        <f>VLOOKUP(Q43,Qry_Rpt_Section_K!$C$2:'Qry_Rpt_Section_K'!$J$1501,2,FALSE)</f>
        <v>6</v>
      </c>
      <c r="R47" s="87">
        <f>VLOOKUP(R43,Qry_Rpt_Section_K!$C$2:'Qry_Rpt_Section_K'!$J$1501,2,FALSE)</f>
        <v>6</v>
      </c>
      <c r="S47" s="87">
        <f>VLOOKUP(S43,Qry_Rpt_Section_K!$C$2:'Qry_Rpt_Section_K'!$J$1501,2,FALSE)</f>
        <v>6</v>
      </c>
      <c r="T47" s="87">
        <f>VLOOKUP(T43,Qry_Rpt_Section_K!$C$2:'Qry_Rpt_Section_K'!$J$1501,2,FALSE)</f>
        <v>6</v>
      </c>
      <c r="U47" s="87">
        <f>VLOOKUP(U43,Qry_Rpt_Section_K!$C$2:'Qry_Rpt_Section_K'!$J$1501,2,FALSE)</f>
        <v>6</v>
      </c>
      <c r="V47" s="87">
        <f>VLOOKUP(V43,Qry_Rpt_Section_K!$C$2:'Qry_Rpt_Section_K'!$J$1501,2,FALSE)</f>
        <v>6</v>
      </c>
      <c r="W47" s="87">
        <f>VLOOKUP(W43,Qry_Rpt_Section_K!$C$2:'Qry_Rpt_Section_K'!$J$1501,2,FALSE)</f>
        <v>6</v>
      </c>
      <c r="X47" s="87">
        <f>VLOOKUP(X43,Qry_Rpt_Section_K!$C$2:'Qry_Rpt_Section_K'!$J$1501,2,FALSE)</f>
        <v>6</v>
      </c>
      <c r="Y47" s="87">
        <f>VLOOKUP(Y43,Qry_Rpt_Section_K!$C$2:'Qry_Rpt_Section_K'!$J$1501,2,FALSE)</f>
        <v>6</v>
      </c>
      <c r="Z47" s="87">
        <f>VLOOKUP(Z43,Qry_Rpt_Section_K!$C$2:'Qry_Rpt_Section_K'!$J$1501,2,FALSE)</f>
        <v>6</v>
      </c>
      <c r="AA47" s="87">
        <f>VLOOKUP(AA43,Qry_Rpt_Section_K!$C$2:'Qry_Rpt_Section_K'!$J$1501,2,FALSE)</f>
        <v>6</v>
      </c>
      <c r="AB47" s="7" t="s">
        <v>1</v>
      </c>
    </row>
    <row r="48" spans="1:28" s="11" customFormat="1" x14ac:dyDescent="0.2">
      <c r="A48" s="54"/>
      <c r="B48" s="46"/>
      <c r="C48" s="46"/>
      <c r="D48" s="47"/>
      <c r="E48" s="47"/>
      <c r="F48" s="46"/>
      <c r="G48" s="46"/>
      <c r="H48" s="46"/>
      <c r="I48" s="46"/>
      <c r="J48" s="10">
        <f>VLOOKUP(J43,Qry_Rpt_Section_K!$C$2:'Qry_Rpt_Section_K'!$J$1501,3,FALSE)</f>
        <v>18</v>
      </c>
      <c r="K48" s="10">
        <f>VLOOKUP(K43,Qry_Rpt_Section_K!$C$2:'Qry_Rpt_Section_K'!$J$1501,3,FALSE)</f>
        <v>17</v>
      </c>
      <c r="L48" s="10">
        <f>VLOOKUP(L43,Qry_Rpt_Section_K!$C$2:'Qry_Rpt_Section_K'!$J$1501,3,FALSE)</f>
        <v>16</v>
      </c>
      <c r="M48" s="10">
        <f>VLOOKUP(M43,Qry_Rpt_Section_K!$C$2:'Qry_Rpt_Section_K'!$J$1501,3,FALSE)</f>
        <v>15</v>
      </c>
      <c r="N48" s="10">
        <f>VLOOKUP(N43,Qry_Rpt_Section_K!$C$2:'Qry_Rpt_Section_K'!$J$1501,3,FALSE)</f>
        <v>14</v>
      </c>
      <c r="O48" s="10">
        <f>VLOOKUP(O43,Qry_Rpt_Section_K!$C$2:'Qry_Rpt_Section_K'!$J$1501,3,FALSE)</f>
        <v>13</v>
      </c>
      <c r="P48" s="10">
        <f>VLOOKUP(P43,Qry_Rpt_Section_K!$C$2:'Qry_Rpt_Section_K'!$J$1501,3,FALSE)</f>
        <v>12</v>
      </c>
      <c r="Q48" s="10">
        <f>VLOOKUP(Q43,Qry_Rpt_Section_K!$C$2:'Qry_Rpt_Section_K'!$J$1501,3,FALSE)</f>
        <v>11</v>
      </c>
      <c r="R48" s="10">
        <f>VLOOKUP(R43,Qry_Rpt_Section_K!$C$2:'Qry_Rpt_Section_K'!$J$1501,3,FALSE)</f>
        <v>10</v>
      </c>
      <c r="S48" s="10">
        <f>VLOOKUP(S43,Qry_Rpt_Section_K!$C$2:'Qry_Rpt_Section_K'!$J$1501,3,FALSE)</f>
        <v>9</v>
      </c>
      <c r="T48" s="10">
        <f>VLOOKUP(T43,Qry_Rpt_Section_K!$C$2:'Qry_Rpt_Section_K'!$J$1501,3,FALSE)</f>
        <v>8</v>
      </c>
      <c r="U48" s="10">
        <f>VLOOKUP(U43,Qry_Rpt_Section_K!$C$2:'Qry_Rpt_Section_K'!$J$1501,3,FALSE)</f>
        <v>7</v>
      </c>
      <c r="V48" s="10">
        <f>VLOOKUP(V43,Qry_Rpt_Section_K!$C$2:'Qry_Rpt_Section_K'!$J$1501,3,FALSE)</f>
        <v>6</v>
      </c>
      <c r="W48" s="10">
        <f>VLOOKUP(W43,Qry_Rpt_Section_K!$C$2:'Qry_Rpt_Section_K'!$J$1501,3,FALSE)</f>
        <v>5</v>
      </c>
      <c r="X48" s="10">
        <f>VLOOKUP(X43,Qry_Rpt_Section_K!$C$2:'Qry_Rpt_Section_K'!$J$1501,3,FALSE)</f>
        <v>4</v>
      </c>
      <c r="Y48" s="10">
        <f>VLOOKUP(Y43,Qry_Rpt_Section_K!$C$2:'Qry_Rpt_Section_K'!$J$1501,3,FALSE)</f>
        <v>3</v>
      </c>
      <c r="Z48" s="10">
        <f>VLOOKUP(Z43,Qry_Rpt_Section_K!$C$2:'Qry_Rpt_Section_K'!$J$1501,3,FALSE)</f>
        <v>2</v>
      </c>
      <c r="AA48" s="10">
        <f>VLOOKUP(AA43,Qry_Rpt_Section_K!$C$2:'Qry_Rpt_Section_K'!$J$1501,3,FALSE)</f>
        <v>1</v>
      </c>
      <c r="AB48" s="9" t="s">
        <v>2</v>
      </c>
    </row>
    <row r="49" spans="1:29" x14ac:dyDescent="0.2">
      <c r="A49" s="52"/>
      <c r="B49" s="41"/>
      <c r="C49" s="41"/>
      <c r="D49" s="48"/>
      <c r="E49" s="48"/>
      <c r="F49" s="41"/>
      <c r="G49" s="41"/>
      <c r="H49" s="41"/>
      <c r="I49" s="41"/>
      <c r="J49" s="3" t="str">
        <f>VLOOKUP(J43,Qry_Rpt_Section_K!$C$2:'Qry_Rpt_Section_K'!$T$1501,5,FALSE)</f>
        <v>X</v>
      </c>
      <c r="K49" s="3">
        <f>VLOOKUP(K43,Qry_Rpt_Section_K!$C$2:'Qry_Rpt_Section_K'!$T$1501,5,FALSE)</f>
        <v>0</v>
      </c>
      <c r="L49" s="3">
        <f>VLOOKUP(L43,Qry_Rpt_Section_K!$C$2:'Qry_Rpt_Section_K'!$T$1501,5,FALSE)</f>
        <v>0</v>
      </c>
      <c r="M49" s="3">
        <f>VLOOKUP(M43,Qry_Rpt_Section_K!$C$2:'Qry_Rpt_Section_K'!$T$1501,5,FALSE)</f>
        <v>0</v>
      </c>
      <c r="N49" s="3">
        <f>VLOOKUP(N43,Qry_Rpt_Section_K!$C$2:'Qry_Rpt_Section_K'!$T$1501,5,FALSE)</f>
        <v>0</v>
      </c>
      <c r="O49" s="3">
        <f>VLOOKUP(O43,Qry_Rpt_Section_K!$C$2:'Qry_Rpt_Section_K'!$T$1501,5,FALSE)</f>
        <v>0</v>
      </c>
      <c r="P49" s="3">
        <f>VLOOKUP(P43,Qry_Rpt_Section_K!$C$2:'Qry_Rpt_Section_K'!$T$1501,5,FALSE)</f>
        <v>0</v>
      </c>
      <c r="Q49" s="3">
        <f>VLOOKUP(Q43,Qry_Rpt_Section_K!$C$2:'Qry_Rpt_Section_K'!$T$1501,5,FALSE)</f>
        <v>0</v>
      </c>
      <c r="R49" s="3">
        <f>VLOOKUP(R43,Qry_Rpt_Section_K!$C$2:'Qry_Rpt_Section_K'!$T$1501,5,FALSE)</f>
        <v>0</v>
      </c>
      <c r="S49" s="3">
        <f>VLOOKUP(S43,Qry_Rpt_Section_K!$C$2:'Qry_Rpt_Section_K'!$T$1501,5,FALSE)</f>
        <v>0</v>
      </c>
      <c r="T49" s="3">
        <f>VLOOKUP(T43,Qry_Rpt_Section_K!$C$2:'Qry_Rpt_Section_K'!$T$1501,5,FALSE)</f>
        <v>0</v>
      </c>
      <c r="U49" s="3">
        <f>VLOOKUP(U43,Qry_Rpt_Section_K!$C$2:'Qry_Rpt_Section_K'!$T$1501,5,FALSE)</f>
        <v>0</v>
      </c>
      <c r="V49" s="3">
        <f>VLOOKUP(V43,Qry_Rpt_Section_K!$C$2:'Qry_Rpt_Section_K'!$T$1501,5,FALSE)</f>
        <v>0</v>
      </c>
      <c r="W49" s="3">
        <f>VLOOKUP(W43,Qry_Rpt_Section_K!$C$2:'Qry_Rpt_Section_K'!$T$1501,5,FALSE)</f>
        <v>0</v>
      </c>
      <c r="X49" s="3">
        <f>VLOOKUP(X43,Qry_Rpt_Section_K!$C$2:'Qry_Rpt_Section_K'!$T$1501,5,FALSE)</f>
        <v>0</v>
      </c>
      <c r="Y49" s="3">
        <f>VLOOKUP(Y43,Qry_Rpt_Section_K!$C$2:'Qry_Rpt_Section_K'!$T$1501,5,FALSE)</f>
        <v>0</v>
      </c>
      <c r="Z49" s="3">
        <f>VLOOKUP(Z43,Qry_Rpt_Section_K!$C$2:'Qry_Rpt_Section_K'!$T$1501,5,FALSE)</f>
        <v>0</v>
      </c>
      <c r="AA49" s="3">
        <f>VLOOKUP(AA43,Qry_Rpt_Section_K!$C$2:'Qry_Rpt_Section_K'!$T$1501,5,FALSE)</f>
        <v>0</v>
      </c>
      <c r="AB49" s="2" t="s">
        <v>19</v>
      </c>
    </row>
    <row r="50" spans="1:29" x14ac:dyDescent="0.2">
      <c r="A50" s="60"/>
      <c r="B50" s="41"/>
      <c r="C50" s="41"/>
      <c r="D50" s="48"/>
      <c r="E50" s="48"/>
      <c r="F50" s="41"/>
      <c r="G50" s="41"/>
      <c r="H50" s="41"/>
      <c r="I50" s="41"/>
      <c r="J50" s="3">
        <f>VLOOKUP(J43,Qry_Rpt_Section_K!$C$2:'Qry_Rpt_Section_K'!$T$1501,14,FALSE)</f>
        <v>0</v>
      </c>
      <c r="K50" s="3">
        <f>VLOOKUP(K43,Qry_Rpt_Section_K!$C$2:'Qry_Rpt_Section_K'!$T$1501,14,FALSE)</f>
        <v>0</v>
      </c>
      <c r="L50" s="3">
        <f>VLOOKUP(L43,Qry_Rpt_Section_K!$C$2:'Qry_Rpt_Section_K'!$T$1501,14,FALSE)</f>
        <v>0</v>
      </c>
      <c r="M50" s="3">
        <f>VLOOKUP(M43,Qry_Rpt_Section_K!$C$2:'Qry_Rpt_Section_K'!$T$1501,14,FALSE)</f>
        <v>0</v>
      </c>
      <c r="N50" s="3">
        <f>VLOOKUP(N43,Qry_Rpt_Section_K!$C$2:'Qry_Rpt_Section_K'!$T$1501,14,FALSE)</f>
        <v>0</v>
      </c>
      <c r="O50" s="3">
        <f>VLOOKUP(O43,Qry_Rpt_Section_K!$C$2:'Qry_Rpt_Section_K'!$T$1501,14,FALSE)</f>
        <v>0</v>
      </c>
      <c r="P50" s="3">
        <f>VLOOKUP(P43,Qry_Rpt_Section_K!$C$2:'Qry_Rpt_Section_K'!$T$1501,14,FALSE)</f>
        <v>0</v>
      </c>
      <c r="Q50" s="3">
        <f>VLOOKUP(Q43,Qry_Rpt_Section_K!$C$2:'Qry_Rpt_Section_K'!$T$1501,14,FALSE)</f>
        <v>0</v>
      </c>
      <c r="R50" s="3">
        <f>VLOOKUP(R43,Qry_Rpt_Section_K!$C$2:'Qry_Rpt_Section_K'!$T$1501,14,FALSE)</f>
        <v>0</v>
      </c>
      <c r="S50" s="3">
        <f>VLOOKUP(S43,Qry_Rpt_Section_K!$C$2:'Qry_Rpt_Section_K'!$T$1501,14,FALSE)</f>
        <v>0</v>
      </c>
      <c r="T50" s="3">
        <f>VLOOKUP(T43,Qry_Rpt_Section_K!$C$2:'Qry_Rpt_Section_K'!$T$1501,14,FALSE)</f>
        <v>0</v>
      </c>
      <c r="U50" s="3">
        <f>VLOOKUP(U43,Qry_Rpt_Section_K!$C$2:'Qry_Rpt_Section_K'!$T$1501,14,FALSE)</f>
        <v>0</v>
      </c>
      <c r="V50" s="3">
        <f>VLOOKUP(V43,Qry_Rpt_Section_K!$C$2:'Qry_Rpt_Section_K'!$T$1501,14,FALSE)</f>
        <v>0</v>
      </c>
      <c r="W50" s="3">
        <f>VLOOKUP(W43,Qry_Rpt_Section_K!$C$2:'Qry_Rpt_Section_K'!$T$1501,14,FALSE)</f>
        <v>0</v>
      </c>
      <c r="X50" s="3">
        <f>VLOOKUP(X43,Qry_Rpt_Section_K!$C$2:'Qry_Rpt_Section_K'!$T$1501,14,FALSE)</f>
        <v>0</v>
      </c>
      <c r="Y50" s="3">
        <f>VLOOKUP(Y43,Qry_Rpt_Section_K!$C$2:'Qry_Rpt_Section_K'!$T$1501,14,FALSE)</f>
        <v>0</v>
      </c>
      <c r="Z50" s="3">
        <f>VLOOKUP(Z43,Qry_Rpt_Section_K!$C$2:'Qry_Rpt_Section_K'!$T$1501,14,FALSE)</f>
        <v>0</v>
      </c>
      <c r="AA50" s="3">
        <f>VLOOKUP(AA43,Qry_Rpt_Section_K!$C$2:'Qry_Rpt_Section_K'!$T$1501,14,FALSE)</f>
        <v>0</v>
      </c>
      <c r="AB50" s="33" t="s">
        <v>35</v>
      </c>
    </row>
    <row r="51" spans="1:29" x14ac:dyDescent="0.2">
      <c r="A51" s="52"/>
      <c r="B51" s="40"/>
      <c r="C51" s="40"/>
      <c r="D51" s="49"/>
      <c r="E51" s="49"/>
      <c r="F51" s="40"/>
      <c r="G51" s="40"/>
      <c r="H51" s="40"/>
      <c r="I51" s="40"/>
      <c r="J51" s="40"/>
      <c r="K51" s="39">
        <v>7017</v>
      </c>
      <c r="L51" s="18">
        <v>7016</v>
      </c>
      <c r="M51" s="18">
        <v>7015</v>
      </c>
      <c r="N51" s="18">
        <v>7014</v>
      </c>
      <c r="O51" s="18">
        <v>7013</v>
      </c>
      <c r="P51" s="18">
        <v>7012</v>
      </c>
      <c r="Q51" s="18">
        <v>7011</v>
      </c>
      <c r="R51" s="18">
        <v>7010</v>
      </c>
      <c r="S51" s="18">
        <v>7009</v>
      </c>
      <c r="T51" s="18">
        <v>7008</v>
      </c>
      <c r="U51" s="18">
        <v>7007</v>
      </c>
      <c r="V51" s="18">
        <v>7006</v>
      </c>
      <c r="W51" s="18">
        <v>7005</v>
      </c>
      <c r="X51" s="18">
        <v>7004</v>
      </c>
      <c r="Y51" s="18">
        <v>7003</v>
      </c>
      <c r="Z51" s="18">
        <v>7002</v>
      </c>
      <c r="AA51" s="18">
        <v>7001</v>
      </c>
      <c r="AB51" s="17" t="s">
        <v>3</v>
      </c>
    </row>
    <row r="52" spans="1:29" x14ac:dyDescent="0.2">
      <c r="A52" s="60"/>
      <c r="B52" s="41"/>
      <c r="C52" s="41"/>
      <c r="D52" s="48"/>
      <c r="E52" s="48"/>
      <c r="F52" s="41"/>
      <c r="G52" s="41"/>
      <c r="H52" s="41"/>
      <c r="I52" s="41"/>
      <c r="J52" s="41"/>
      <c r="K52" s="3">
        <f>VLOOKUP(K51,Qry_Rpt_Section_K!$C$2:'Qry_Rpt_Section_K'!$T$1501,14,FALSE)</f>
        <v>0</v>
      </c>
      <c r="L52" s="3">
        <f>VLOOKUP(L51,Qry_Rpt_Section_K!$C$2:'Qry_Rpt_Section_K'!$T$1501,14,FALSE)</f>
        <v>0</v>
      </c>
      <c r="M52" s="3">
        <f>VLOOKUP(M51,Qry_Rpt_Section_K!$C$2:'Qry_Rpt_Section_K'!$T$1501,14,FALSE)</f>
        <v>0</v>
      </c>
      <c r="N52" s="3">
        <f>VLOOKUP(N51,Qry_Rpt_Section_K!$C$2:'Qry_Rpt_Section_K'!$T$1501,14,FALSE)</f>
        <v>0</v>
      </c>
      <c r="O52" s="3">
        <f>VLOOKUP(O51,Qry_Rpt_Section_K!$C$2:'Qry_Rpt_Section_K'!$T$1501,14,FALSE)</f>
        <v>0</v>
      </c>
      <c r="P52" s="3">
        <f>VLOOKUP(P51,Qry_Rpt_Section_K!$C$2:'Qry_Rpt_Section_K'!$T$1501,14,FALSE)</f>
        <v>0</v>
      </c>
      <c r="Q52" s="3">
        <f>VLOOKUP(Q51,Qry_Rpt_Section_K!$C$2:'Qry_Rpt_Section_K'!$T$1501,14,FALSE)</f>
        <v>0</v>
      </c>
      <c r="R52" s="3">
        <f>VLOOKUP(R51,Qry_Rpt_Section_K!$C$2:'Qry_Rpt_Section_K'!$T$1501,14,FALSE)</f>
        <v>0</v>
      </c>
      <c r="S52" s="3">
        <f>VLOOKUP(S51,Qry_Rpt_Section_K!$C$2:'Qry_Rpt_Section_K'!$T$1501,14,FALSE)</f>
        <v>0</v>
      </c>
      <c r="T52" s="3">
        <f>VLOOKUP(T51,Qry_Rpt_Section_K!$C$2:'Qry_Rpt_Section_K'!$T$1501,14,FALSE)</f>
        <v>0</v>
      </c>
      <c r="U52" s="3">
        <f>VLOOKUP(U51,Qry_Rpt_Section_K!$C$2:'Qry_Rpt_Section_K'!$T$1501,14,FALSE)</f>
        <v>0</v>
      </c>
      <c r="V52" s="3">
        <f>VLOOKUP(V51,Qry_Rpt_Section_K!$C$2:'Qry_Rpt_Section_K'!$T$1501,14,FALSE)</f>
        <v>0</v>
      </c>
      <c r="W52" s="3">
        <f>VLOOKUP(W51,Qry_Rpt_Section_K!$C$2:'Qry_Rpt_Section_K'!$T$1501,14,FALSE)</f>
        <v>0</v>
      </c>
      <c r="X52" s="3">
        <f>VLOOKUP(X51,Qry_Rpt_Section_K!$C$2:'Qry_Rpt_Section_K'!$T$1501,14,FALSE)</f>
        <v>0</v>
      </c>
      <c r="Y52" s="3">
        <f>VLOOKUP(Y51,Qry_Rpt_Section_K!$C$2:'Qry_Rpt_Section_K'!$T$1501,14,FALSE)</f>
        <v>0</v>
      </c>
      <c r="Z52" s="3">
        <f>VLOOKUP(Z51,Qry_Rpt_Section_K!$C$2:'Qry_Rpt_Section_K'!$T$1501,14,FALSE)</f>
        <v>0</v>
      </c>
      <c r="AA52" s="3">
        <f>VLOOKUP(AA51,Qry_Rpt_Section_K!$C$2:'Qry_Rpt_Section_K'!$T$1501,14,FALSE)</f>
        <v>0</v>
      </c>
      <c r="AB52" s="33" t="s">
        <v>35</v>
      </c>
    </row>
    <row r="53" spans="1:29" x14ac:dyDescent="0.2">
      <c r="A53" s="52"/>
      <c r="B53" s="42"/>
      <c r="C53" s="42"/>
      <c r="D53" s="43"/>
      <c r="E53" s="43"/>
      <c r="F53" s="42"/>
      <c r="G53" s="42"/>
      <c r="H53" s="42"/>
      <c r="I53" s="42"/>
      <c r="J53" s="42"/>
      <c r="K53" s="1" t="str">
        <f>VLOOKUP(K51,Qry_Rpt_Section_K!$C$2:'Qry_Rpt_Section_K'!$J$1501,7,FALSE)</f>
        <v>Kemmer</v>
      </c>
      <c r="L53" s="1">
        <f>VLOOKUP(L51,Qry_Rpt_Section_K!$C$2:'Qry_Rpt_Section_K'!$J$1501,7,FALSE)</f>
        <v>0</v>
      </c>
      <c r="M53" s="1">
        <f>VLOOKUP(M51,Qry_Rpt_Section_K!$C$2:'Qry_Rpt_Section_K'!$J$1501,7,FALSE)</f>
        <v>0</v>
      </c>
      <c r="N53" s="1">
        <f>VLOOKUP(N51,Qry_Rpt_Section_K!$C$2:'Qry_Rpt_Section_K'!$J$1501,7,FALSE)</f>
        <v>0</v>
      </c>
      <c r="O53" s="1">
        <f>VLOOKUP(O51,Qry_Rpt_Section_K!$C$2:'Qry_Rpt_Section_K'!$J$1501,7,FALSE)</f>
        <v>0</v>
      </c>
      <c r="P53" s="1">
        <f>VLOOKUP(P51,Qry_Rpt_Section_K!$C$2:'Qry_Rpt_Section_K'!$J$1501,7,FALSE)</f>
        <v>0</v>
      </c>
      <c r="Q53" s="1">
        <f>VLOOKUP(Q51,Qry_Rpt_Section_K!$C$2:'Qry_Rpt_Section_K'!$J$1501,7,FALSE)</f>
        <v>0</v>
      </c>
      <c r="R53" s="1">
        <f>VLOOKUP(R51,Qry_Rpt_Section_K!$C$2:'Qry_Rpt_Section_K'!$J$1501,7,FALSE)</f>
        <v>0</v>
      </c>
      <c r="S53" s="1">
        <f>VLOOKUP(S51,Qry_Rpt_Section_K!$C$2:'Qry_Rpt_Section_K'!$J$1501,7,FALSE)</f>
        <v>0</v>
      </c>
      <c r="T53" s="1">
        <f>VLOOKUP(T51,Qry_Rpt_Section_K!$C$2:'Qry_Rpt_Section_K'!$J$1501,7,FALSE)</f>
        <v>0</v>
      </c>
      <c r="U53" s="1">
        <f>VLOOKUP(U51,Qry_Rpt_Section_K!$C$2:'Qry_Rpt_Section_K'!$J$1501,7,FALSE)</f>
        <v>0</v>
      </c>
      <c r="V53" s="1">
        <f>VLOOKUP(V51,Qry_Rpt_Section_K!$C$2:'Qry_Rpt_Section_K'!$J$1501,7,FALSE)</f>
        <v>0</v>
      </c>
      <c r="W53" s="1">
        <f>VLOOKUP(W51,Qry_Rpt_Section_K!$C$2:'Qry_Rpt_Section_K'!$J$1501,7,FALSE)</f>
        <v>0</v>
      </c>
      <c r="X53" s="1" t="str">
        <f>VLOOKUP(X51,Qry_Rpt_Section_K!$C$2:'Qry_Rpt_Section_K'!$J$1501,7,FALSE)</f>
        <v>Wallace</v>
      </c>
      <c r="Y53" s="1" t="str">
        <f>VLOOKUP(Y51,Qry_Rpt_Section_K!$C$2:'Qry_Rpt_Section_K'!$J$1501,7,FALSE)</f>
        <v>Wallace</v>
      </c>
      <c r="Z53" s="1">
        <f>VLOOKUP(Z51,Qry_Rpt_Section_K!$C$2:'Qry_Rpt_Section_K'!$J$1501,7,FALSE)</f>
        <v>0</v>
      </c>
      <c r="AA53" s="1">
        <f>VLOOKUP(AA51,Qry_Rpt_Section_K!$C$2:'Qry_Rpt_Section_K'!$J$1501,7,FALSE)</f>
        <v>0</v>
      </c>
      <c r="AB53" s="2" t="s">
        <v>28</v>
      </c>
      <c r="AC53" s="27"/>
    </row>
    <row r="54" spans="1:29" x14ac:dyDescent="0.2">
      <c r="A54" s="52"/>
      <c r="B54" s="42"/>
      <c r="C54" s="42"/>
      <c r="D54" s="43"/>
      <c r="E54" s="43"/>
      <c r="F54" s="42"/>
      <c r="G54" s="42"/>
      <c r="H54" s="42"/>
      <c r="I54" s="42"/>
      <c r="J54" s="42"/>
      <c r="K54" s="1" t="str">
        <f>VLOOKUP(K51,Qry_Rpt_Section_K!$C$2:'Qry_Rpt_Section_K'!$J$1501,8,FALSE)</f>
        <v>Anthony</v>
      </c>
      <c r="L54" s="1">
        <f>VLOOKUP(L51,Qry_Rpt_Section_K!$C$2:'Qry_Rpt_Section_K'!$J$1501,8,FALSE)</f>
        <v>0</v>
      </c>
      <c r="M54" s="1">
        <f>VLOOKUP(M51,Qry_Rpt_Section_K!$C$2:'Qry_Rpt_Section_K'!$J$1501,8,FALSE)</f>
        <v>0</v>
      </c>
      <c r="N54" s="1">
        <f>VLOOKUP(N51,Qry_Rpt_Section_K!$C$2:'Qry_Rpt_Section_K'!$J$1501,8,FALSE)</f>
        <v>0</v>
      </c>
      <c r="O54" s="1">
        <f>VLOOKUP(O51,Qry_Rpt_Section_K!$C$2:'Qry_Rpt_Section_K'!$J$1501,8,FALSE)</f>
        <v>0</v>
      </c>
      <c r="P54" s="1">
        <f>VLOOKUP(P51,Qry_Rpt_Section_K!$C$2:'Qry_Rpt_Section_K'!$J$1501,8,FALSE)</f>
        <v>0</v>
      </c>
      <c r="Q54" s="1">
        <f>VLOOKUP(Q51,Qry_Rpt_Section_K!$C$2:'Qry_Rpt_Section_K'!$J$1501,8,FALSE)</f>
        <v>0</v>
      </c>
      <c r="R54" s="1">
        <f>VLOOKUP(R51,Qry_Rpt_Section_K!$C$2:'Qry_Rpt_Section_K'!$J$1501,8,FALSE)</f>
        <v>0</v>
      </c>
      <c r="S54" s="1">
        <f>VLOOKUP(S51,Qry_Rpt_Section_K!$C$2:'Qry_Rpt_Section_K'!$J$1501,8,FALSE)</f>
        <v>0</v>
      </c>
      <c r="T54" s="1">
        <f>VLOOKUP(T51,Qry_Rpt_Section_K!$C$2:'Qry_Rpt_Section_K'!$J$1501,8,FALSE)</f>
        <v>0</v>
      </c>
      <c r="U54" s="1">
        <f>VLOOKUP(U51,Qry_Rpt_Section_K!$C$2:'Qry_Rpt_Section_K'!$J$1501,8,FALSE)</f>
        <v>0</v>
      </c>
      <c r="V54" s="1">
        <f>VLOOKUP(V51,Qry_Rpt_Section_K!$C$2:'Qry_Rpt_Section_K'!$J$1501,8,FALSE)</f>
        <v>0</v>
      </c>
      <c r="W54" s="1">
        <f>VLOOKUP(W51,Qry_Rpt_Section_K!$C$2:'Qry_Rpt_Section_K'!$J$1501,8,FALSE)</f>
        <v>0</v>
      </c>
      <c r="X54" s="1" t="str">
        <f>VLOOKUP(X51,Qry_Rpt_Section_K!$C$2:'Qry_Rpt_Section_K'!$J$1501,8,FALSE)</f>
        <v>Beverly</v>
      </c>
      <c r="Y54" s="1" t="str">
        <f>VLOOKUP(Y51,Qry_Rpt_Section_K!$C$2:'Qry_Rpt_Section_K'!$J$1501,8,FALSE)</f>
        <v>Donald</v>
      </c>
      <c r="Z54" s="1">
        <f>VLOOKUP(Z51,Qry_Rpt_Section_K!$C$2:'Qry_Rpt_Section_K'!$J$1501,8,FALSE)</f>
        <v>0</v>
      </c>
      <c r="AA54" s="1">
        <f>VLOOKUP(AA51,Qry_Rpt_Section_K!$C$2:'Qry_Rpt_Section_K'!$J$1501,8,FALSE)</f>
        <v>0</v>
      </c>
      <c r="AB54" s="2" t="s">
        <v>29</v>
      </c>
      <c r="AC54" s="27"/>
    </row>
    <row r="55" spans="1:29" s="8" customFormat="1" ht="15.75" x14ac:dyDescent="0.25">
      <c r="A55" s="53"/>
      <c r="B55" s="44"/>
      <c r="C55" s="44"/>
      <c r="D55" s="45"/>
      <c r="E55" s="45"/>
      <c r="F55" s="44"/>
      <c r="G55" s="44"/>
      <c r="H55" s="44"/>
      <c r="I55" s="44"/>
      <c r="J55" s="44"/>
      <c r="K55" s="91">
        <f>VLOOKUP(K51,Qry_Rpt_Section_K!$C$2:'Qry_Rpt_Section_K'!$J$1501,2,FALSE)</f>
        <v>7</v>
      </c>
      <c r="L55" s="91">
        <f>VLOOKUP(L51,Qry_Rpt_Section_K!$C$2:'Qry_Rpt_Section_K'!$J$1501,2,FALSE)</f>
        <v>7</v>
      </c>
      <c r="M55" s="91">
        <f>VLOOKUP(M51,Qry_Rpt_Section_K!$C$2:'Qry_Rpt_Section_K'!$J$1501,2,FALSE)</f>
        <v>7</v>
      </c>
      <c r="N55" s="91">
        <f>VLOOKUP(N51,Qry_Rpt_Section_K!$C$2:'Qry_Rpt_Section_K'!$J$1501,2,FALSE)</f>
        <v>7</v>
      </c>
      <c r="O55" s="91">
        <f>VLOOKUP(O51,Qry_Rpt_Section_K!$C$2:'Qry_Rpt_Section_K'!$J$1501,2,FALSE)</f>
        <v>7</v>
      </c>
      <c r="P55" s="91">
        <f>VLOOKUP(P51,Qry_Rpt_Section_K!$C$2:'Qry_Rpt_Section_K'!$J$1501,2,FALSE)</f>
        <v>7</v>
      </c>
      <c r="Q55" s="91">
        <f>VLOOKUP(Q51,Qry_Rpt_Section_K!$C$2:'Qry_Rpt_Section_K'!$J$1501,2,FALSE)</f>
        <v>7</v>
      </c>
      <c r="R55" s="91">
        <f>VLOOKUP(R51,Qry_Rpt_Section_K!$C$2:'Qry_Rpt_Section_K'!$J$1501,2,FALSE)</f>
        <v>7</v>
      </c>
      <c r="S55" s="91">
        <f>VLOOKUP(S51,Qry_Rpt_Section_K!$C$2:'Qry_Rpt_Section_K'!$J$1501,2,FALSE)</f>
        <v>7</v>
      </c>
      <c r="T55" s="91">
        <f>VLOOKUP(T51,Qry_Rpt_Section_K!$C$2:'Qry_Rpt_Section_K'!$J$1501,2,FALSE)</f>
        <v>7</v>
      </c>
      <c r="U55" s="91">
        <f>VLOOKUP(U51,Qry_Rpt_Section_K!$C$2:'Qry_Rpt_Section_K'!$J$1501,2,FALSE)</f>
        <v>7</v>
      </c>
      <c r="V55" s="91">
        <f>VLOOKUP(V51,Qry_Rpt_Section_K!$C$2:'Qry_Rpt_Section_K'!$J$1501,2,FALSE)</f>
        <v>7</v>
      </c>
      <c r="W55" s="91">
        <f>VLOOKUP(W51,Qry_Rpt_Section_K!$C$2:'Qry_Rpt_Section_K'!$J$1501,2,FALSE)</f>
        <v>7</v>
      </c>
      <c r="X55" s="91">
        <f>VLOOKUP(X51,Qry_Rpt_Section_K!$C$2:'Qry_Rpt_Section_K'!$J$1501,2,FALSE)</f>
        <v>7</v>
      </c>
      <c r="Y55" s="91">
        <f>VLOOKUP(Y51,Qry_Rpt_Section_K!$C$2:'Qry_Rpt_Section_K'!$J$1501,2,FALSE)</f>
        <v>7</v>
      </c>
      <c r="Z55" s="91">
        <f>VLOOKUP(Z51,Qry_Rpt_Section_K!$C$2:'Qry_Rpt_Section_K'!$J$1501,2,FALSE)</f>
        <v>7</v>
      </c>
      <c r="AA55" s="91">
        <f>VLOOKUP(AA51,Qry_Rpt_Section_K!$C$2:'Qry_Rpt_Section_K'!$J$1501,2,FALSE)</f>
        <v>7</v>
      </c>
      <c r="AB55" s="7" t="s">
        <v>1</v>
      </c>
      <c r="AC55" s="29"/>
    </row>
    <row r="56" spans="1:29" s="11" customFormat="1" x14ac:dyDescent="0.2">
      <c r="A56" s="54"/>
      <c r="B56" s="46"/>
      <c r="C56" s="46"/>
      <c r="D56" s="47"/>
      <c r="E56" s="47"/>
      <c r="F56" s="46"/>
      <c r="G56" s="46"/>
      <c r="H56" s="46"/>
      <c r="I56" s="46"/>
      <c r="J56" s="46"/>
      <c r="K56" s="10">
        <f>VLOOKUP(K51,Qry_Rpt_Section_K!$C$2:'Qry_Rpt_Section_K'!$J$1501,3,FALSE)</f>
        <v>17</v>
      </c>
      <c r="L56" s="10">
        <f>VLOOKUP(L51,Qry_Rpt_Section_K!$C$2:'Qry_Rpt_Section_K'!$J$1501,3,FALSE)</f>
        <v>16</v>
      </c>
      <c r="M56" s="10">
        <f>VLOOKUP(M51,Qry_Rpt_Section_K!$C$2:'Qry_Rpt_Section_K'!$J$1501,3,FALSE)</f>
        <v>15</v>
      </c>
      <c r="N56" s="10">
        <f>VLOOKUP(N51,Qry_Rpt_Section_K!$C$2:'Qry_Rpt_Section_K'!$J$1501,3,FALSE)</f>
        <v>14</v>
      </c>
      <c r="O56" s="10">
        <f>VLOOKUP(O51,Qry_Rpt_Section_K!$C$2:'Qry_Rpt_Section_K'!$J$1501,3,FALSE)</f>
        <v>13</v>
      </c>
      <c r="P56" s="10">
        <f>VLOOKUP(P51,Qry_Rpt_Section_K!$C$2:'Qry_Rpt_Section_K'!$J$1501,3,FALSE)</f>
        <v>12</v>
      </c>
      <c r="Q56" s="10">
        <f>VLOOKUP(Q51,Qry_Rpt_Section_K!$C$2:'Qry_Rpt_Section_K'!$J$1501,3,FALSE)</f>
        <v>11</v>
      </c>
      <c r="R56" s="10">
        <f>VLOOKUP(R51,Qry_Rpt_Section_K!$C$2:'Qry_Rpt_Section_K'!$J$1501,3,FALSE)</f>
        <v>10</v>
      </c>
      <c r="S56" s="10">
        <f>VLOOKUP(S51,Qry_Rpt_Section_K!$C$2:'Qry_Rpt_Section_K'!$J$1501,3,FALSE)</f>
        <v>9</v>
      </c>
      <c r="T56" s="10">
        <f>VLOOKUP(T51,Qry_Rpt_Section_K!$C$2:'Qry_Rpt_Section_K'!$J$1501,3,FALSE)</f>
        <v>8</v>
      </c>
      <c r="U56" s="10">
        <f>VLOOKUP(U51,Qry_Rpt_Section_K!$C$2:'Qry_Rpt_Section_K'!$J$1501,3,FALSE)</f>
        <v>7</v>
      </c>
      <c r="V56" s="10">
        <f>VLOOKUP(V51,Qry_Rpt_Section_K!$C$2:'Qry_Rpt_Section_K'!$J$1501,3,FALSE)</f>
        <v>6</v>
      </c>
      <c r="W56" s="10">
        <f>VLOOKUP(W51,Qry_Rpt_Section_K!$C$2:'Qry_Rpt_Section_K'!$J$1501,3,FALSE)</f>
        <v>5</v>
      </c>
      <c r="X56" s="10">
        <f>VLOOKUP(X51,Qry_Rpt_Section_K!$C$2:'Qry_Rpt_Section_K'!$J$1501,3,FALSE)</f>
        <v>4</v>
      </c>
      <c r="Y56" s="10">
        <f>VLOOKUP(Y51,Qry_Rpt_Section_K!$C$2:'Qry_Rpt_Section_K'!$J$1501,3,FALSE)</f>
        <v>3</v>
      </c>
      <c r="Z56" s="10">
        <f>VLOOKUP(Z51,Qry_Rpt_Section_K!$C$2:'Qry_Rpt_Section_K'!$J$1501,3,FALSE)</f>
        <v>2</v>
      </c>
      <c r="AA56" s="10">
        <f>VLOOKUP(AA51,Qry_Rpt_Section_K!$C$2:'Qry_Rpt_Section_K'!$J$1501,3,FALSE)</f>
        <v>1</v>
      </c>
      <c r="AB56" s="9" t="s">
        <v>2</v>
      </c>
      <c r="AC56" s="30"/>
    </row>
    <row r="57" spans="1:29" x14ac:dyDescent="0.2">
      <c r="A57" s="52"/>
      <c r="B57" s="41"/>
      <c r="C57" s="41"/>
      <c r="D57" s="48"/>
      <c r="E57" s="48"/>
      <c r="F57" s="41"/>
      <c r="G57" s="41"/>
      <c r="H57" s="41"/>
      <c r="I57" s="41"/>
      <c r="J57" s="41"/>
      <c r="K57" s="3">
        <f>VLOOKUP(K51,Qry_Rpt_Section_K!$C$2:'Qry_Rpt_Section_K'!$T$1501,5,FALSE)</f>
        <v>0</v>
      </c>
      <c r="L57" s="3">
        <f>VLOOKUP(L51,Qry_Rpt_Section_K!$C$2:'Qry_Rpt_Section_K'!$T$1501,5,FALSE)</f>
        <v>0</v>
      </c>
      <c r="M57" s="3">
        <f>VLOOKUP(M51,Qry_Rpt_Section_K!$C$2:'Qry_Rpt_Section_K'!$T$1501,5,FALSE)</f>
        <v>0</v>
      </c>
      <c r="N57" s="3">
        <f>VLOOKUP(N51,Qry_Rpt_Section_K!$C$2:'Qry_Rpt_Section_K'!$T$1501,5,FALSE)</f>
        <v>0</v>
      </c>
      <c r="O57" s="3">
        <f>VLOOKUP(O51,Qry_Rpt_Section_K!$C$2:'Qry_Rpt_Section_K'!$T$1501,5,FALSE)</f>
        <v>0</v>
      </c>
      <c r="P57" s="3">
        <f>VLOOKUP(P51,Qry_Rpt_Section_K!$C$2:'Qry_Rpt_Section_K'!$T$1501,5,FALSE)</f>
        <v>0</v>
      </c>
      <c r="Q57" s="3">
        <f>VLOOKUP(Q51,Qry_Rpt_Section_K!$C$2:'Qry_Rpt_Section_K'!$T$1501,5,FALSE)</f>
        <v>0</v>
      </c>
      <c r="R57" s="3">
        <f>VLOOKUP(R51,Qry_Rpt_Section_K!$C$2:'Qry_Rpt_Section_K'!$T$1501,5,FALSE)</f>
        <v>0</v>
      </c>
      <c r="S57" s="3">
        <f>VLOOKUP(S51,Qry_Rpt_Section_K!$C$2:'Qry_Rpt_Section_K'!$T$1501,5,FALSE)</f>
        <v>0</v>
      </c>
      <c r="T57" s="3">
        <f>VLOOKUP(T51,Qry_Rpt_Section_K!$C$2:'Qry_Rpt_Section_K'!$T$1501,5,FALSE)</f>
        <v>0</v>
      </c>
      <c r="U57" s="3">
        <f>VLOOKUP(U51,Qry_Rpt_Section_K!$C$2:'Qry_Rpt_Section_K'!$T$1501,5,FALSE)</f>
        <v>0</v>
      </c>
      <c r="V57" s="3">
        <f>VLOOKUP(V51,Qry_Rpt_Section_K!$C$2:'Qry_Rpt_Section_K'!$T$1501,5,FALSE)</f>
        <v>0</v>
      </c>
      <c r="W57" s="3">
        <f>VLOOKUP(W51,Qry_Rpt_Section_K!$C$2:'Qry_Rpt_Section_K'!$T$1501,5,FALSE)</f>
        <v>0</v>
      </c>
      <c r="X57" s="3" t="str">
        <f>VLOOKUP(X51,Qry_Rpt_Section_K!$C$2:'Qry_Rpt_Section_K'!$T$1501,5,FALSE)</f>
        <v>X</v>
      </c>
      <c r="Y57" s="3">
        <f>VLOOKUP(Y51,Qry_Rpt_Section_K!$C$2:'Qry_Rpt_Section_K'!$T$1501,5,FALSE)</f>
        <v>0</v>
      </c>
      <c r="Z57" s="3">
        <f>VLOOKUP(Z51,Qry_Rpt_Section_K!$C$2:'Qry_Rpt_Section_K'!$T$1501,5,FALSE)</f>
        <v>0</v>
      </c>
      <c r="AA57" s="3">
        <f>VLOOKUP(AA51,Qry_Rpt_Section_K!$C$2:'Qry_Rpt_Section_K'!$T$1501,5,FALSE)</f>
        <v>0</v>
      </c>
      <c r="AB57" s="2" t="s">
        <v>19</v>
      </c>
      <c r="AC57" s="27"/>
    </row>
    <row r="58" spans="1:29" x14ac:dyDescent="0.2">
      <c r="A58" s="52"/>
      <c r="B58" s="41"/>
      <c r="C58" s="41"/>
      <c r="D58" s="48"/>
      <c r="E58" s="48"/>
      <c r="F58" s="41"/>
      <c r="G58" s="41"/>
      <c r="H58" s="41"/>
      <c r="I58" s="41"/>
      <c r="J58" s="41"/>
      <c r="K58" s="3">
        <f>VLOOKUP(K51,Qry_Rpt_Section_K!$C$2:'Qry_Rpt_Section_K'!$T$1501,18,FALSE)</f>
        <v>0</v>
      </c>
      <c r="L58" s="3">
        <f>VLOOKUP(L51,Qry_Rpt_Section_K!$C$2:'Qry_Rpt_Section_K'!$T$1501,18,FALSE)</f>
        <v>0</v>
      </c>
      <c r="M58" s="3">
        <f>VLOOKUP(M51,Qry_Rpt_Section_K!$C$2:'Qry_Rpt_Section_K'!$T$1501,18,FALSE)</f>
        <v>0</v>
      </c>
      <c r="N58" s="3">
        <f>VLOOKUP(N51,Qry_Rpt_Section_K!$C$2:'Qry_Rpt_Section_K'!$T$1501,18,FALSE)</f>
        <v>0</v>
      </c>
      <c r="O58" s="3">
        <f>VLOOKUP(O51,Qry_Rpt_Section_K!$C$2:'Qry_Rpt_Section_K'!$T$1501,18,FALSE)</f>
        <v>0</v>
      </c>
      <c r="P58" s="3">
        <f>VLOOKUP(P51,Qry_Rpt_Section_K!$C$2:'Qry_Rpt_Section_K'!$T$1501,18,FALSE)</f>
        <v>0</v>
      </c>
      <c r="Q58" s="3">
        <f>VLOOKUP(Q51,Qry_Rpt_Section_K!$C$2:'Qry_Rpt_Section_K'!$T$1501,18,FALSE)</f>
        <v>0</v>
      </c>
      <c r="R58" s="3">
        <f>VLOOKUP(R51,Qry_Rpt_Section_K!$C$2:'Qry_Rpt_Section_K'!$T$1501,18,FALSE)</f>
        <v>0</v>
      </c>
      <c r="S58" s="3">
        <f>VLOOKUP(S51,Qry_Rpt_Section_K!$C$2:'Qry_Rpt_Section_K'!$T$1501,18,FALSE)</f>
        <v>0</v>
      </c>
      <c r="T58" s="3">
        <f>VLOOKUP(T51,Qry_Rpt_Section_K!$C$2:'Qry_Rpt_Section_K'!$T$1501,18,FALSE)</f>
        <v>0</v>
      </c>
      <c r="U58" s="3">
        <f>VLOOKUP(U51,Qry_Rpt_Section_K!$C$2:'Qry_Rpt_Section_K'!$T$1501,18,FALSE)</f>
        <v>0</v>
      </c>
      <c r="V58" s="3">
        <f>VLOOKUP(V51,Qry_Rpt_Section_K!$C$2:'Qry_Rpt_Section_K'!$T$1501,18,FALSE)</f>
        <v>0</v>
      </c>
      <c r="W58" s="3">
        <f>VLOOKUP(W51,Qry_Rpt_Section_K!$C$2:'Qry_Rpt_Section_K'!$T$1501,18,FALSE)</f>
        <v>0</v>
      </c>
      <c r="X58" s="3">
        <f>VLOOKUP(X51,Qry_Rpt_Section_K!$C$2:'Qry_Rpt_Section_K'!$T$1501,18,FALSE)</f>
        <v>0</v>
      </c>
      <c r="Y58" s="3">
        <f>VLOOKUP(Y51,Qry_Rpt_Section_K!$C$2:'Qry_Rpt_Section_K'!$T$1501,18,FALSE)</f>
        <v>0</v>
      </c>
      <c r="Z58" s="3">
        <f>VLOOKUP(Z51,Qry_Rpt_Section_K!$C$2:'Qry_Rpt_Section_K'!$T$1501,18,FALSE)</f>
        <v>0</v>
      </c>
      <c r="AA58" s="3">
        <f>VLOOKUP(AA51,Qry_Rpt_Section_K!$C$2:'Qry_Rpt_Section_K'!$T$1501,18,FALSE)</f>
        <v>0</v>
      </c>
      <c r="AB58" s="32" t="s">
        <v>5</v>
      </c>
      <c r="AC58" s="30"/>
    </row>
    <row r="59" spans="1:29" x14ac:dyDescent="0.2">
      <c r="A59" s="52"/>
      <c r="B59" s="40"/>
      <c r="C59" s="40"/>
      <c r="D59" s="49"/>
      <c r="E59" s="49"/>
      <c r="F59" s="40"/>
      <c r="G59" s="40"/>
      <c r="H59" s="40"/>
      <c r="I59" s="40"/>
      <c r="J59" s="40"/>
      <c r="K59" s="39">
        <v>8017</v>
      </c>
      <c r="L59" s="18">
        <v>8016</v>
      </c>
      <c r="M59" s="18">
        <v>8015</v>
      </c>
      <c r="N59" s="18">
        <v>8014</v>
      </c>
      <c r="O59" s="18">
        <v>8013</v>
      </c>
      <c r="P59" s="18">
        <v>8012</v>
      </c>
      <c r="Q59" s="18">
        <v>8011</v>
      </c>
      <c r="R59" s="18">
        <v>8010</v>
      </c>
      <c r="S59" s="18">
        <v>8009</v>
      </c>
      <c r="T59" s="18">
        <v>8008</v>
      </c>
      <c r="U59" s="18">
        <v>8007</v>
      </c>
      <c r="V59" s="18">
        <v>8006</v>
      </c>
      <c r="W59" s="18">
        <v>8005</v>
      </c>
      <c r="X59" s="18">
        <v>8004</v>
      </c>
      <c r="Y59" s="18">
        <v>8003</v>
      </c>
      <c r="Z59" s="18">
        <v>8002</v>
      </c>
      <c r="AA59" s="18">
        <v>8001</v>
      </c>
      <c r="AB59" s="17" t="s">
        <v>3</v>
      </c>
      <c r="AC59" s="27"/>
    </row>
    <row r="60" spans="1:29" x14ac:dyDescent="0.2">
      <c r="A60" s="52"/>
      <c r="B60" s="41"/>
      <c r="C60" s="41"/>
      <c r="D60" s="48"/>
      <c r="E60" s="48"/>
      <c r="F60" s="41"/>
      <c r="G60" s="41"/>
      <c r="H60" s="41"/>
      <c r="I60" s="41"/>
      <c r="J60" s="41"/>
      <c r="K60" s="3">
        <f>VLOOKUP(K59,Qry_Rpt_Section_K!$C$2:'Qry_Rpt_Section_K'!$T$1501,18,FALSE)</f>
        <v>0</v>
      </c>
      <c r="L60" s="3">
        <f>VLOOKUP(L59,Qry_Rpt_Section_K!$C$2:'Qry_Rpt_Section_K'!$T$1501,18,FALSE)</f>
        <v>0</v>
      </c>
      <c r="M60" s="3">
        <f>VLOOKUP(M59,Qry_Rpt_Section_K!$C$2:'Qry_Rpt_Section_K'!$T$1501,18,FALSE)</f>
        <v>0</v>
      </c>
      <c r="N60" s="3">
        <f>VLOOKUP(N59,Qry_Rpt_Section_K!$C$2:'Qry_Rpt_Section_K'!$T$1501,18,FALSE)</f>
        <v>0</v>
      </c>
      <c r="O60" s="3">
        <f>VLOOKUP(O59,Qry_Rpt_Section_K!$C$2:'Qry_Rpt_Section_K'!$T$1501,18,FALSE)</f>
        <v>0</v>
      </c>
      <c r="P60" s="3">
        <f>VLOOKUP(P59,Qry_Rpt_Section_K!$C$2:'Qry_Rpt_Section_K'!$T$1501,18,FALSE)</f>
        <v>0</v>
      </c>
      <c r="Q60" s="3">
        <f>VLOOKUP(Q59,Qry_Rpt_Section_K!$C$2:'Qry_Rpt_Section_K'!$T$1501,18,FALSE)</f>
        <v>0</v>
      </c>
      <c r="R60" s="3">
        <f>VLOOKUP(R59,Qry_Rpt_Section_K!$C$2:'Qry_Rpt_Section_K'!$T$1501,18,FALSE)</f>
        <v>0</v>
      </c>
      <c r="S60" s="3">
        <f>VLOOKUP(S59,Qry_Rpt_Section_K!$C$2:'Qry_Rpt_Section_K'!$T$1501,18,FALSE)</f>
        <v>0</v>
      </c>
      <c r="T60" s="3" t="str">
        <f>VLOOKUP(T59,Qry_Rpt_Section_K!$C$2:'Qry_Rpt_Section_K'!$T$1501,18,FALSE)</f>
        <v>X</v>
      </c>
      <c r="U60" s="3">
        <f>VLOOKUP(U59,Qry_Rpt_Section_K!$C$2:'Qry_Rpt_Section_K'!$T$1501,18,FALSE)</f>
        <v>0</v>
      </c>
      <c r="V60" s="3">
        <f>VLOOKUP(V59,Qry_Rpt_Section_K!$C$2:'Qry_Rpt_Section_K'!$T$1501,18,FALSE)</f>
        <v>0</v>
      </c>
      <c r="W60" s="3">
        <f>VLOOKUP(W59,Qry_Rpt_Section_K!$C$2:'Qry_Rpt_Section_K'!$T$1501,18,FALSE)</f>
        <v>0</v>
      </c>
      <c r="X60" s="3">
        <f>VLOOKUP(X59,Qry_Rpt_Section_K!$C$2:'Qry_Rpt_Section_K'!$T$1501,18,FALSE)</f>
        <v>0</v>
      </c>
      <c r="Y60" s="3">
        <f>VLOOKUP(Y59,Qry_Rpt_Section_K!$C$2:'Qry_Rpt_Section_K'!$T$1501,18,FALSE)</f>
        <v>0</v>
      </c>
      <c r="Z60" s="3">
        <f>VLOOKUP(Z59,Qry_Rpt_Section_K!$C$2:'Qry_Rpt_Section_K'!$T$1501,18,FALSE)</f>
        <v>0</v>
      </c>
      <c r="AA60" s="3">
        <f>VLOOKUP(AA59,Qry_Rpt_Section_K!$C$2:'Qry_Rpt_Section_K'!$T$1501,18,FALSE)</f>
        <v>0</v>
      </c>
      <c r="AB60" s="32" t="s">
        <v>5</v>
      </c>
      <c r="AC60" s="27"/>
    </row>
    <row r="61" spans="1:29" x14ac:dyDescent="0.2">
      <c r="A61" s="52"/>
      <c r="B61" s="42"/>
      <c r="C61" s="42"/>
      <c r="D61" s="43"/>
      <c r="E61" s="43"/>
      <c r="F61" s="42"/>
      <c r="G61" s="42"/>
      <c r="H61" s="42"/>
      <c r="I61" s="42"/>
      <c r="J61" s="42"/>
      <c r="K61" s="1" t="str">
        <f>VLOOKUP(K59,Qry_Rpt_Section_K!$C$2:'Qry_Rpt_Section_K'!$J$1501,7,FALSE)</f>
        <v>Campbell</v>
      </c>
      <c r="L61" s="1" t="str">
        <f>VLOOKUP(L59,Qry_Rpt_Section_K!$C$2:'Qry_Rpt_Section_K'!$J$1501,7,FALSE)</f>
        <v>Campbell</v>
      </c>
      <c r="M61" s="1" t="str">
        <f>VLOOKUP(M59,Qry_Rpt_Section_K!$C$2:'Qry_Rpt_Section_K'!$J$1501,7,FALSE)</f>
        <v>Campbell</v>
      </c>
      <c r="N61" s="1">
        <f>VLOOKUP(N59,Qry_Rpt_Section_K!$C$2:'Qry_Rpt_Section_K'!$J$1501,7,FALSE)</f>
        <v>0</v>
      </c>
      <c r="O61" s="1">
        <f>VLOOKUP(O59,Qry_Rpt_Section_K!$C$2:'Qry_Rpt_Section_K'!$J$1501,7,FALSE)</f>
        <v>0</v>
      </c>
      <c r="P61" s="1">
        <f>VLOOKUP(P59,Qry_Rpt_Section_K!$C$2:'Qry_Rpt_Section_K'!$J$1501,7,FALSE)</f>
        <v>0</v>
      </c>
      <c r="Q61" s="1">
        <f>VLOOKUP(Q59,Qry_Rpt_Section_K!$C$2:'Qry_Rpt_Section_K'!$J$1501,7,FALSE)</f>
        <v>0</v>
      </c>
      <c r="R61" s="1" t="str">
        <f>VLOOKUP(R59,Qry_Rpt_Section_K!$C$2:'Qry_Rpt_Section_K'!$J$1501,7,FALSE)</f>
        <v>Duong</v>
      </c>
      <c r="S61" s="1" t="str">
        <f>VLOOKUP(S59,Qry_Rpt_Section_K!$C$2:'Qry_Rpt_Section_K'!$J$1501,7,FALSE)</f>
        <v>Chen</v>
      </c>
      <c r="T61" s="1" t="str">
        <f>VLOOKUP(T59,Qry_Rpt_Section_K!$C$2:'Qry_Rpt_Section_K'!$J$1501,7,FALSE)</f>
        <v>Huynh</v>
      </c>
      <c r="U61" s="1">
        <f>VLOOKUP(U59,Qry_Rpt_Section_K!$C$2:'Qry_Rpt_Section_K'!$J$1501,7,FALSE)</f>
        <v>0</v>
      </c>
      <c r="V61" s="1">
        <f>VLOOKUP(V59,Qry_Rpt_Section_K!$C$2:'Qry_Rpt_Section_K'!$J$1501,7,FALSE)</f>
        <v>0</v>
      </c>
      <c r="W61" s="1" t="str">
        <f>VLOOKUP(W59,Qry_Rpt_Section_K!$C$2:'Qry_Rpt_Section_K'!$J$1501,7,FALSE)</f>
        <v>Williams</v>
      </c>
      <c r="X61" s="1" t="str">
        <f>VLOOKUP(X59,Qry_Rpt_Section_K!$C$2:'Qry_Rpt_Section_K'!$J$1501,7,FALSE)</f>
        <v>Williams</v>
      </c>
      <c r="Y61" s="1">
        <f>VLOOKUP(Y59,Qry_Rpt_Section_K!$C$2:'Qry_Rpt_Section_K'!$J$1501,7,FALSE)</f>
        <v>0</v>
      </c>
      <c r="Z61" s="1">
        <f>VLOOKUP(Z59,Qry_Rpt_Section_K!$C$2:'Qry_Rpt_Section_K'!$J$1501,7,FALSE)</f>
        <v>0</v>
      </c>
      <c r="AA61" s="1">
        <f>VLOOKUP(AA59,Qry_Rpt_Section_K!$C$2:'Qry_Rpt_Section_K'!$J$1501,7,FALSE)</f>
        <v>0</v>
      </c>
      <c r="AB61" s="2" t="s">
        <v>28</v>
      </c>
      <c r="AC61" s="27"/>
    </row>
    <row r="62" spans="1:29" x14ac:dyDescent="0.2">
      <c r="A62" s="52"/>
      <c r="B62" s="42"/>
      <c r="C62" s="42"/>
      <c r="D62" s="43"/>
      <c r="E62" s="43"/>
      <c r="F62" s="42"/>
      <c r="G62" s="42"/>
      <c r="H62" s="42"/>
      <c r="I62" s="42"/>
      <c r="J62" s="42"/>
      <c r="K62" s="1" t="str">
        <f>VLOOKUP(K59,Qry_Rpt_Section_K!$C$2:'Qry_Rpt_Section_K'!$J$1501,8,FALSE)</f>
        <v>Darick</v>
      </c>
      <c r="L62" s="1" t="str">
        <f>VLOOKUP(L59,Qry_Rpt_Section_K!$C$2:'Qry_Rpt_Section_K'!$J$1501,8,FALSE)</f>
        <v>Charles</v>
      </c>
      <c r="M62" s="1" t="str">
        <f>VLOOKUP(M59,Qry_Rpt_Section_K!$C$2:'Qry_Rpt_Section_K'!$J$1501,8,FALSE)</f>
        <v>Naomi</v>
      </c>
      <c r="N62" s="1">
        <f>VLOOKUP(N59,Qry_Rpt_Section_K!$C$2:'Qry_Rpt_Section_K'!$J$1501,8,FALSE)</f>
        <v>0</v>
      </c>
      <c r="O62" s="1">
        <f>VLOOKUP(O59,Qry_Rpt_Section_K!$C$2:'Qry_Rpt_Section_K'!$J$1501,8,FALSE)</f>
        <v>0</v>
      </c>
      <c r="P62" s="1">
        <f>VLOOKUP(P59,Qry_Rpt_Section_K!$C$2:'Qry_Rpt_Section_K'!$J$1501,8,FALSE)</f>
        <v>0</v>
      </c>
      <c r="Q62" s="1">
        <f>VLOOKUP(Q59,Qry_Rpt_Section_K!$C$2:'Qry_Rpt_Section_K'!$J$1501,8,FALSE)</f>
        <v>0</v>
      </c>
      <c r="R62" s="1" t="str">
        <f>VLOOKUP(R59,Qry_Rpt_Section_K!$C$2:'Qry_Rpt_Section_K'!$J$1501,8,FALSE)</f>
        <v>Quan</v>
      </c>
      <c r="S62" s="1" t="str">
        <f>VLOOKUP(S59,Qry_Rpt_Section_K!$C$2:'Qry_Rpt_Section_K'!$J$1501,8,FALSE)</f>
        <v>Cam</v>
      </c>
      <c r="T62" s="1" t="str">
        <f>VLOOKUP(T59,Qry_Rpt_Section_K!$C$2:'Qry_Rpt_Section_K'!$J$1501,8,FALSE)</f>
        <v>Anh</v>
      </c>
      <c r="U62" s="1">
        <f>VLOOKUP(U59,Qry_Rpt_Section_K!$C$2:'Qry_Rpt_Section_K'!$J$1501,8,FALSE)</f>
        <v>0</v>
      </c>
      <c r="V62" s="1">
        <f>VLOOKUP(V59,Qry_Rpt_Section_K!$C$2:'Qry_Rpt_Section_K'!$J$1501,8,FALSE)</f>
        <v>0</v>
      </c>
      <c r="W62" s="1" t="str">
        <f>VLOOKUP(W59,Qry_Rpt_Section_K!$C$2:'Qry_Rpt_Section_K'!$J$1501,8,FALSE)</f>
        <v>Kenneth</v>
      </c>
      <c r="X62" s="1" t="str">
        <f>VLOOKUP(X59,Qry_Rpt_Section_K!$C$2:'Qry_Rpt_Section_K'!$J$1501,8,FALSE)</f>
        <v>Nancy</v>
      </c>
      <c r="Y62" s="1">
        <f>VLOOKUP(Y59,Qry_Rpt_Section_K!$C$2:'Qry_Rpt_Section_K'!$J$1501,8,FALSE)</f>
        <v>0</v>
      </c>
      <c r="Z62" s="1">
        <f>VLOOKUP(Z59,Qry_Rpt_Section_K!$C$2:'Qry_Rpt_Section_K'!$J$1501,8,FALSE)</f>
        <v>0</v>
      </c>
      <c r="AA62" s="1">
        <f>VLOOKUP(AA59,Qry_Rpt_Section_K!$C$2:'Qry_Rpt_Section_K'!$J$1501,8,FALSE)</f>
        <v>0</v>
      </c>
      <c r="AB62" s="2" t="s">
        <v>29</v>
      </c>
      <c r="AC62" s="27"/>
    </row>
    <row r="63" spans="1:29" s="8" customFormat="1" ht="15.75" x14ac:dyDescent="0.25">
      <c r="A63" s="53"/>
      <c r="B63" s="44"/>
      <c r="C63" s="44"/>
      <c r="D63" s="45"/>
      <c r="E63" s="45"/>
      <c r="F63" s="44"/>
      <c r="G63" s="44"/>
      <c r="H63" s="44"/>
      <c r="I63" s="44"/>
      <c r="J63" s="44"/>
      <c r="K63" s="87">
        <f>VLOOKUP(K59,Qry_Rpt_Section_K!$C$2:'Qry_Rpt_Section_K'!$J$1501,2,FALSE)</f>
        <v>8</v>
      </c>
      <c r="L63" s="87">
        <f>VLOOKUP(L59,Qry_Rpt_Section_K!$C$2:'Qry_Rpt_Section_K'!$J$1501,2,FALSE)</f>
        <v>8</v>
      </c>
      <c r="M63" s="87">
        <f>VLOOKUP(M59,Qry_Rpt_Section_K!$C$2:'Qry_Rpt_Section_K'!$J$1501,2,FALSE)</f>
        <v>8</v>
      </c>
      <c r="N63" s="87">
        <f>VLOOKUP(N59,Qry_Rpt_Section_K!$C$2:'Qry_Rpt_Section_K'!$J$1501,2,FALSE)</f>
        <v>8</v>
      </c>
      <c r="O63" s="87">
        <f>VLOOKUP(O59,Qry_Rpt_Section_K!$C$2:'Qry_Rpt_Section_K'!$J$1501,2,FALSE)</f>
        <v>8</v>
      </c>
      <c r="P63" s="87">
        <f>VLOOKUP(P59,Qry_Rpt_Section_K!$C$2:'Qry_Rpt_Section_K'!$J$1501,2,FALSE)</f>
        <v>8</v>
      </c>
      <c r="Q63" s="87">
        <f>VLOOKUP(Q59,Qry_Rpt_Section_K!$C$2:'Qry_Rpt_Section_K'!$J$1501,2,FALSE)</f>
        <v>8</v>
      </c>
      <c r="R63" s="87">
        <f>VLOOKUP(R59,Qry_Rpt_Section_K!$C$2:'Qry_Rpt_Section_K'!$J$1501,2,FALSE)</f>
        <v>8</v>
      </c>
      <c r="S63" s="87">
        <f>VLOOKUP(S59,Qry_Rpt_Section_K!$C$2:'Qry_Rpt_Section_K'!$J$1501,2,FALSE)</f>
        <v>8</v>
      </c>
      <c r="T63" s="87">
        <f>VLOOKUP(T59,Qry_Rpt_Section_K!$C$2:'Qry_Rpt_Section_K'!$J$1501,2,FALSE)</f>
        <v>8</v>
      </c>
      <c r="U63" s="87">
        <f>VLOOKUP(U59,Qry_Rpt_Section_K!$C$2:'Qry_Rpt_Section_K'!$J$1501,2,FALSE)</f>
        <v>8</v>
      </c>
      <c r="V63" s="87">
        <f>VLOOKUP(V59,Qry_Rpt_Section_K!$C$2:'Qry_Rpt_Section_K'!$J$1501,2,FALSE)</f>
        <v>8</v>
      </c>
      <c r="W63" s="87">
        <f>VLOOKUP(W59,Qry_Rpt_Section_K!$C$2:'Qry_Rpt_Section_K'!$J$1501,2,FALSE)</f>
        <v>8</v>
      </c>
      <c r="X63" s="87">
        <f>VLOOKUP(X59,Qry_Rpt_Section_K!$C$2:'Qry_Rpt_Section_K'!$J$1501,2,FALSE)</f>
        <v>8</v>
      </c>
      <c r="Y63" s="87">
        <f>VLOOKUP(Y59,Qry_Rpt_Section_K!$C$2:'Qry_Rpt_Section_K'!$J$1501,2,FALSE)</f>
        <v>8</v>
      </c>
      <c r="Z63" s="87">
        <f>VLOOKUP(Z59,Qry_Rpt_Section_K!$C$2:'Qry_Rpt_Section_K'!$J$1501,2,FALSE)</f>
        <v>8</v>
      </c>
      <c r="AA63" s="87">
        <f>VLOOKUP(AA59,Qry_Rpt_Section_K!$C$2:'Qry_Rpt_Section_K'!$J$1501,2,FALSE)</f>
        <v>8</v>
      </c>
      <c r="AB63" s="7" t="s">
        <v>1</v>
      </c>
      <c r="AC63" s="29"/>
    </row>
    <row r="64" spans="1:29" s="11" customFormat="1" x14ac:dyDescent="0.2">
      <c r="A64" s="54"/>
      <c r="B64" s="46"/>
      <c r="C64" s="46"/>
      <c r="D64" s="47"/>
      <c r="E64" s="47"/>
      <c r="F64" s="46"/>
      <c r="G64" s="46"/>
      <c r="H64" s="46"/>
      <c r="I64" s="46"/>
      <c r="J64" s="46"/>
      <c r="K64" s="10">
        <f>VLOOKUP(K59,Qry_Rpt_Section_K!$C$2:'Qry_Rpt_Section_K'!$J$1501,3,FALSE)</f>
        <v>17</v>
      </c>
      <c r="L64" s="10">
        <f>VLOOKUP(L59,Qry_Rpt_Section_K!$C$2:'Qry_Rpt_Section_K'!$J$1501,3,FALSE)</f>
        <v>16</v>
      </c>
      <c r="M64" s="10">
        <f>VLOOKUP(M59,Qry_Rpt_Section_K!$C$2:'Qry_Rpt_Section_K'!$J$1501,3,FALSE)</f>
        <v>15</v>
      </c>
      <c r="N64" s="10">
        <f>VLOOKUP(N59,Qry_Rpt_Section_K!$C$2:'Qry_Rpt_Section_K'!$J$1501,3,FALSE)</f>
        <v>14</v>
      </c>
      <c r="O64" s="10">
        <f>VLOOKUP(O59,Qry_Rpt_Section_K!$C$2:'Qry_Rpt_Section_K'!$J$1501,3,FALSE)</f>
        <v>13</v>
      </c>
      <c r="P64" s="10">
        <f>VLOOKUP(P59,Qry_Rpt_Section_K!$C$2:'Qry_Rpt_Section_K'!$J$1501,3,FALSE)</f>
        <v>12</v>
      </c>
      <c r="Q64" s="10">
        <f>VLOOKUP(Q59,Qry_Rpt_Section_K!$C$2:'Qry_Rpt_Section_K'!$J$1501,3,FALSE)</f>
        <v>11</v>
      </c>
      <c r="R64" s="10">
        <f>VLOOKUP(R59,Qry_Rpt_Section_K!$C$2:'Qry_Rpt_Section_K'!$J$1501,3,FALSE)</f>
        <v>10</v>
      </c>
      <c r="S64" s="10">
        <f>VLOOKUP(S59,Qry_Rpt_Section_K!$C$2:'Qry_Rpt_Section_K'!$J$1501,3,FALSE)</f>
        <v>9</v>
      </c>
      <c r="T64" s="10">
        <f>VLOOKUP(T59,Qry_Rpt_Section_K!$C$2:'Qry_Rpt_Section_K'!$J$1501,3,FALSE)</f>
        <v>8</v>
      </c>
      <c r="U64" s="10">
        <f>VLOOKUP(U59,Qry_Rpt_Section_K!$C$2:'Qry_Rpt_Section_K'!$J$1501,3,FALSE)</f>
        <v>7</v>
      </c>
      <c r="V64" s="10">
        <f>VLOOKUP(V59,Qry_Rpt_Section_K!$C$2:'Qry_Rpt_Section_K'!$J$1501,3,FALSE)</f>
        <v>6</v>
      </c>
      <c r="W64" s="10">
        <f>VLOOKUP(W59,Qry_Rpt_Section_K!$C$2:'Qry_Rpt_Section_K'!$J$1501,3,FALSE)</f>
        <v>5</v>
      </c>
      <c r="X64" s="10">
        <f>VLOOKUP(X59,Qry_Rpt_Section_K!$C$2:'Qry_Rpt_Section_K'!$J$1501,3,FALSE)</f>
        <v>4</v>
      </c>
      <c r="Y64" s="10">
        <f>VLOOKUP(Y59,Qry_Rpt_Section_K!$C$2:'Qry_Rpt_Section_K'!$J$1501,3,FALSE)</f>
        <v>3</v>
      </c>
      <c r="Z64" s="10">
        <f>VLOOKUP(Z59,Qry_Rpt_Section_K!$C$2:'Qry_Rpt_Section_K'!$J$1501,3,FALSE)</f>
        <v>2</v>
      </c>
      <c r="AA64" s="10">
        <f>VLOOKUP(AA59,Qry_Rpt_Section_K!$C$2:'Qry_Rpt_Section_K'!$J$1501,3,FALSE)</f>
        <v>1</v>
      </c>
      <c r="AB64" s="9" t="s">
        <v>2</v>
      </c>
      <c r="AC64" s="30"/>
    </row>
    <row r="65" spans="1:28" x14ac:dyDescent="0.2">
      <c r="A65" s="52"/>
      <c r="B65" s="41"/>
      <c r="C65" s="41"/>
      <c r="D65" s="48"/>
      <c r="E65" s="48"/>
      <c r="F65" s="41"/>
      <c r="G65" s="41"/>
      <c r="H65" s="41"/>
      <c r="I65" s="41"/>
      <c r="J65" s="41"/>
      <c r="K65" s="3" t="str">
        <f>VLOOKUP(K59,Qry_Rpt_Section_K!$C$2:'Qry_Rpt_Section_K'!$T$1501,5,FALSE)</f>
        <v>X</v>
      </c>
      <c r="L65" s="3">
        <f>VLOOKUP(L59,Qry_Rpt_Section_K!$C$2:'Qry_Rpt_Section_K'!$T$1501,5,FALSE)</f>
        <v>0</v>
      </c>
      <c r="M65" s="3">
        <f>VLOOKUP(M59,Qry_Rpt_Section_K!$C$2:'Qry_Rpt_Section_K'!$T$1501,5,FALSE)</f>
        <v>0</v>
      </c>
      <c r="N65" s="3">
        <f>VLOOKUP(N59,Qry_Rpt_Section_K!$C$2:'Qry_Rpt_Section_K'!$T$1501,5,FALSE)</f>
        <v>0</v>
      </c>
      <c r="O65" s="3">
        <f>VLOOKUP(O59,Qry_Rpt_Section_K!$C$2:'Qry_Rpt_Section_K'!$T$1501,5,FALSE)</f>
        <v>0</v>
      </c>
      <c r="P65" s="3">
        <f>VLOOKUP(P59,Qry_Rpt_Section_K!$C$2:'Qry_Rpt_Section_K'!$T$1501,5,FALSE)</f>
        <v>0</v>
      </c>
      <c r="Q65" s="3">
        <f>VLOOKUP(Q59,Qry_Rpt_Section_K!$C$2:'Qry_Rpt_Section_K'!$T$1501,5,FALSE)</f>
        <v>0</v>
      </c>
      <c r="R65" s="3">
        <f>VLOOKUP(R59,Qry_Rpt_Section_K!$C$2:'Qry_Rpt_Section_K'!$T$1501,5,FALSE)</f>
        <v>0</v>
      </c>
      <c r="S65" s="3">
        <f>VLOOKUP(S59,Qry_Rpt_Section_K!$C$2:'Qry_Rpt_Section_K'!$T$1501,5,FALSE)</f>
        <v>0</v>
      </c>
      <c r="T65" s="3" t="str">
        <f>VLOOKUP(T59,Qry_Rpt_Section_K!$C$2:'Qry_Rpt_Section_K'!$T$1501,5,FALSE)</f>
        <v>X</v>
      </c>
      <c r="U65" s="3">
        <f>VLOOKUP(U59,Qry_Rpt_Section_K!$C$2:'Qry_Rpt_Section_K'!$T$1501,5,FALSE)</f>
        <v>0</v>
      </c>
      <c r="V65" s="3">
        <f>VLOOKUP(V59,Qry_Rpt_Section_K!$C$2:'Qry_Rpt_Section_K'!$T$1501,5,FALSE)</f>
        <v>0</v>
      </c>
      <c r="W65" s="3">
        <f>VLOOKUP(W59,Qry_Rpt_Section_K!$C$2:'Qry_Rpt_Section_K'!$T$1501,5,FALSE)</f>
        <v>0</v>
      </c>
      <c r="X65" s="3">
        <f>VLOOKUP(X59,Qry_Rpt_Section_K!$C$2:'Qry_Rpt_Section_K'!$T$1501,5,FALSE)</f>
        <v>0</v>
      </c>
      <c r="Y65" s="3">
        <f>VLOOKUP(Y59,Qry_Rpt_Section_K!$C$2:'Qry_Rpt_Section_K'!$T$1501,5,FALSE)</f>
        <v>0</v>
      </c>
      <c r="Z65" s="3">
        <f>VLOOKUP(Z59,Qry_Rpt_Section_K!$C$2:'Qry_Rpt_Section_K'!$T$1501,5,FALSE)</f>
        <v>0</v>
      </c>
      <c r="AA65" s="3">
        <f>VLOOKUP(AA59,Qry_Rpt_Section_K!$C$2:'Qry_Rpt_Section_K'!$T$1501,5,FALSE)</f>
        <v>0</v>
      </c>
      <c r="AB65" s="2" t="s">
        <v>19</v>
      </c>
    </row>
    <row r="66" spans="1:28" x14ac:dyDescent="0.2">
      <c r="A66" s="60"/>
      <c r="B66" s="41"/>
      <c r="C66" s="41"/>
      <c r="D66" s="48"/>
      <c r="E66" s="48"/>
      <c r="F66" s="41"/>
      <c r="G66" s="41"/>
      <c r="H66" s="41"/>
      <c r="I66" s="41"/>
      <c r="J66" s="41"/>
      <c r="K66" s="3">
        <f>VLOOKUP(K59,Qry_Rpt_Section_K!$C$2:'Qry_Rpt_Section_K'!$T$1501,14,FALSE)</f>
        <v>0</v>
      </c>
      <c r="L66" s="3">
        <f>VLOOKUP(L59,Qry_Rpt_Section_K!$C$2:'Qry_Rpt_Section_K'!$T$1501,14,FALSE)</f>
        <v>0</v>
      </c>
      <c r="M66" s="3">
        <f>VLOOKUP(M59,Qry_Rpt_Section_K!$C$2:'Qry_Rpt_Section_K'!$T$1501,14,FALSE)</f>
        <v>0</v>
      </c>
      <c r="N66" s="3">
        <f>VLOOKUP(N59,Qry_Rpt_Section_K!$C$2:'Qry_Rpt_Section_K'!$T$1501,14,FALSE)</f>
        <v>0</v>
      </c>
      <c r="O66" s="3">
        <f>VLOOKUP(O59,Qry_Rpt_Section_K!$C$2:'Qry_Rpt_Section_K'!$T$1501,14,FALSE)</f>
        <v>0</v>
      </c>
      <c r="P66" s="3">
        <f>VLOOKUP(P59,Qry_Rpt_Section_K!$C$2:'Qry_Rpt_Section_K'!$T$1501,14,FALSE)</f>
        <v>0</v>
      </c>
      <c r="Q66" s="3">
        <f>VLOOKUP(Q59,Qry_Rpt_Section_K!$C$2:'Qry_Rpt_Section_K'!$T$1501,14,FALSE)</f>
        <v>0</v>
      </c>
      <c r="R66" s="3">
        <f>VLOOKUP(R59,Qry_Rpt_Section_K!$C$2:'Qry_Rpt_Section_K'!$T$1501,14,FALSE)</f>
        <v>0</v>
      </c>
      <c r="S66" s="3">
        <f>VLOOKUP(S59,Qry_Rpt_Section_K!$C$2:'Qry_Rpt_Section_K'!$T$1501,14,FALSE)</f>
        <v>0</v>
      </c>
      <c r="T66" s="3">
        <f>VLOOKUP(T59,Qry_Rpt_Section_K!$C$2:'Qry_Rpt_Section_K'!$T$1501,14,FALSE)</f>
        <v>0</v>
      </c>
      <c r="U66" s="3">
        <f>VLOOKUP(U59,Qry_Rpt_Section_K!$C$2:'Qry_Rpt_Section_K'!$T$1501,14,FALSE)</f>
        <v>0</v>
      </c>
      <c r="V66" s="3">
        <f>VLOOKUP(V59,Qry_Rpt_Section_K!$C$2:'Qry_Rpt_Section_K'!$T$1501,14,FALSE)</f>
        <v>0</v>
      </c>
      <c r="W66" s="3">
        <f>VLOOKUP(W59,Qry_Rpt_Section_K!$C$2:'Qry_Rpt_Section_K'!$T$1501,14,FALSE)</f>
        <v>0</v>
      </c>
      <c r="X66" s="3">
        <f>VLOOKUP(X59,Qry_Rpt_Section_K!$C$2:'Qry_Rpt_Section_K'!$T$1501,14,FALSE)</f>
        <v>0</v>
      </c>
      <c r="Y66" s="3">
        <f>VLOOKUP(Y59,Qry_Rpt_Section_K!$C$2:'Qry_Rpt_Section_K'!$T$1501,14,FALSE)</f>
        <v>0</v>
      </c>
      <c r="Z66" s="3">
        <f>VLOOKUP(Z59,Qry_Rpt_Section_K!$C$2:'Qry_Rpt_Section_K'!$T$1501,14,FALSE)</f>
        <v>0</v>
      </c>
      <c r="AA66" s="3">
        <f>VLOOKUP(AA59,Qry_Rpt_Section_K!$C$2:'Qry_Rpt_Section_K'!$T$1501,14,FALSE)</f>
        <v>0</v>
      </c>
      <c r="AB66" s="33" t="s">
        <v>35</v>
      </c>
    </row>
    <row r="67" spans="1:28" x14ac:dyDescent="0.2">
      <c r="A67" s="52"/>
      <c r="B67" s="40"/>
      <c r="C67" s="40"/>
      <c r="D67" s="49"/>
      <c r="E67" s="49"/>
      <c r="F67" s="40"/>
      <c r="G67" s="40"/>
      <c r="H67" s="40"/>
      <c r="I67" s="40"/>
      <c r="J67" s="40"/>
      <c r="K67" s="39">
        <v>9017</v>
      </c>
      <c r="L67" s="18">
        <v>9016</v>
      </c>
      <c r="M67" s="18">
        <v>9015</v>
      </c>
      <c r="N67" s="18">
        <v>9014</v>
      </c>
      <c r="O67" s="18">
        <v>9013</v>
      </c>
      <c r="P67" s="18">
        <v>9012</v>
      </c>
      <c r="Q67" s="18">
        <v>9011</v>
      </c>
      <c r="R67" s="18">
        <v>9010</v>
      </c>
      <c r="S67" s="18">
        <v>9009</v>
      </c>
      <c r="T67" s="18">
        <v>9008</v>
      </c>
      <c r="U67" s="18">
        <v>9007</v>
      </c>
      <c r="V67" s="18">
        <v>9006</v>
      </c>
      <c r="W67" s="18">
        <v>9005</v>
      </c>
      <c r="X67" s="18">
        <v>9004</v>
      </c>
      <c r="Y67" s="18">
        <v>9003</v>
      </c>
      <c r="Z67" s="18">
        <v>9002</v>
      </c>
      <c r="AA67" s="18">
        <v>9001</v>
      </c>
      <c r="AB67" s="17" t="s">
        <v>3</v>
      </c>
    </row>
    <row r="68" spans="1:28" x14ac:dyDescent="0.2">
      <c r="A68" s="60"/>
      <c r="B68" s="41"/>
      <c r="C68" s="41"/>
      <c r="D68" s="48"/>
      <c r="E68" s="48"/>
      <c r="F68" s="41"/>
      <c r="G68" s="41"/>
      <c r="H68" s="41"/>
      <c r="I68" s="41"/>
      <c r="J68" s="41"/>
      <c r="K68" s="3">
        <f>VLOOKUP(K67,Qry_Rpt_Section_K!$C$2:'Qry_Rpt_Section_K'!$T$1501,14,FALSE)</f>
        <v>0</v>
      </c>
      <c r="L68" s="3">
        <f>VLOOKUP(L67,Qry_Rpt_Section_K!$C$2:'Qry_Rpt_Section_K'!$T$1501,14,FALSE)</f>
        <v>0</v>
      </c>
      <c r="M68" s="3">
        <f>VLOOKUP(M67,Qry_Rpt_Section_K!$C$2:'Qry_Rpt_Section_K'!$T$1501,14,FALSE)</f>
        <v>0</v>
      </c>
      <c r="N68" s="3">
        <f>VLOOKUP(N67,Qry_Rpt_Section_K!$C$2:'Qry_Rpt_Section_K'!$T$1501,14,FALSE)</f>
        <v>0</v>
      </c>
      <c r="O68" s="3">
        <f>VLOOKUP(O67,Qry_Rpt_Section_K!$C$2:'Qry_Rpt_Section_K'!$T$1501,14,FALSE)</f>
        <v>0</v>
      </c>
      <c r="P68" s="3">
        <f>VLOOKUP(P67,Qry_Rpt_Section_K!$C$2:'Qry_Rpt_Section_K'!$T$1501,14,FALSE)</f>
        <v>0</v>
      </c>
      <c r="Q68" s="3">
        <f>VLOOKUP(Q67,Qry_Rpt_Section_K!$C$2:'Qry_Rpt_Section_K'!$T$1501,14,FALSE)</f>
        <v>0</v>
      </c>
      <c r="R68" s="3">
        <f>VLOOKUP(R67,Qry_Rpt_Section_K!$C$2:'Qry_Rpt_Section_K'!$T$1501,14,FALSE)</f>
        <v>0</v>
      </c>
      <c r="S68" s="3">
        <f>VLOOKUP(S67,Qry_Rpt_Section_K!$C$2:'Qry_Rpt_Section_K'!$T$1501,14,FALSE)</f>
        <v>0</v>
      </c>
      <c r="T68" s="3">
        <f>VLOOKUP(T67,Qry_Rpt_Section_K!$C$2:'Qry_Rpt_Section_K'!$T$1501,14,FALSE)</f>
        <v>0</v>
      </c>
      <c r="U68" s="3">
        <f>VLOOKUP(U67,Qry_Rpt_Section_K!$C$2:'Qry_Rpt_Section_K'!$T$1501,14,FALSE)</f>
        <v>0</v>
      </c>
      <c r="V68" s="3">
        <f>VLOOKUP(V67,Qry_Rpt_Section_K!$C$2:'Qry_Rpt_Section_K'!$T$1501,14,FALSE)</f>
        <v>0</v>
      </c>
      <c r="W68" s="3">
        <f>VLOOKUP(W67,Qry_Rpt_Section_K!$C$2:'Qry_Rpt_Section_K'!$T$1501,14,FALSE)</f>
        <v>0</v>
      </c>
      <c r="X68" s="3">
        <f>VLOOKUP(X67,Qry_Rpt_Section_K!$C$2:'Qry_Rpt_Section_K'!$T$1501,14,FALSE)</f>
        <v>0</v>
      </c>
      <c r="Y68" s="3">
        <f>VLOOKUP(Y67,Qry_Rpt_Section_K!$C$2:'Qry_Rpt_Section_K'!$T$1501,14,FALSE)</f>
        <v>0</v>
      </c>
      <c r="Z68" s="3">
        <f>VLOOKUP(Z67,Qry_Rpt_Section_K!$C$2:'Qry_Rpt_Section_K'!$T$1501,14,FALSE)</f>
        <v>0</v>
      </c>
      <c r="AA68" s="3">
        <f>VLOOKUP(AA67,Qry_Rpt_Section_K!$C$2:'Qry_Rpt_Section_K'!$T$1501,14,FALSE)</f>
        <v>0</v>
      </c>
      <c r="AB68" s="33" t="s">
        <v>35</v>
      </c>
    </row>
    <row r="69" spans="1:28" x14ac:dyDescent="0.2">
      <c r="A69" s="52"/>
      <c r="B69" s="42"/>
      <c r="C69" s="42"/>
      <c r="D69" s="43"/>
      <c r="E69" s="43"/>
      <c r="F69" s="42"/>
      <c r="G69" s="42"/>
      <c r="H69" s="42"/>
      <c r="I69" s="42"/>
      <c r="J69" s="42"/>
      <c r="K69" s="1" t="str">
        <f>VLOOKUP(K67,Qry_Rpt_Section_K!$C$2:'Qry_Rpt_Section_K'!$J$1501,7,FALSE)</f>
        <v>Syrkin</v>
      </c>
      <c r="L69" s="1" t="str">
        <f>VLOOKUP(L67,Qry_Rpt_Section_K!$C$2:'Qry_Rpt_Section_K'!$J$1501,7,FALSE)</f>
        <v>Miller</v>
      </c>
      <c r="M69" s="1">
        <f>VLOOKUP(M67,Qry_Rpt_Section_K!$C$2:'Qry_Rpt_Section_K'!$J$1501,7,FALSE)</f>
        <v>0</v>
      </c>
      <c r="N69" s="1">
        <f>VLOOKUP(N67,Qry_Rpt_Section_K!$C$2:'Qry_Rpt_Section_K'!$J$1501,7,FALSE)</f>
        <v>0</v>
      </c>
      <c r="O69" s="1" t="str">
        <f>VLOOKUP(O67,Qry_Rpt_Section_K!$C$2:'Qry_Rpt_Section_K'!$J$1501,7,FALSE)</f>
        <v>Clapp</v>
      </c>
      <c r="P69" s="1" t="str">
        <f>VLOOKUP(P67,Qry_Rpt_Section_K!$C$2:'Qry_Rpt_Section_K'!$J$1501,7,FALSE)</f>
        <v>Clapp</v>
      </c>
      <c r="Q69" s="1">
        <f>VLOOKUP(Q67,Qry_Rpt_Section_K!$C$2:'Qry_Rpt_Section_K'!$J$1501,7,FALSE)</f>
        <v>0</v>
      </c>
      <c r="R69" s="1">
        <f>VLOOKUP(R67,Qry_Rpt_Section_K!$C$2:'Qry_Rpt_Section_K'!$J$1501,7,FALSE)</f>
        <v>0</v>
      </c>
      <c r="S69" s="1">
        <f>VLOOKUP(S67,Qry_Rpt_Section_K!$C$2:'Qry_Rpt_Section_K'!$J$1501,7,FALSE)</f>
        <v>0</v>
      </c>
      <c r="T69" s="1">
        <f>VLOOKUP(T67,Qry_Rpt_Section_K!$C$2:'Qry_Rpt_Section_K'!$J$1501,7,FALSE)</f>
        <v>0</v>
      </c>
      <c r="U69" s="1">
        <f>VLOOKUP(U67,Qry_Rpt_Section_K!$C$2:'Qry_Rpt_Section_K'!$J$1501,7,FALSE)</f>
        <v>0</v>
      </c>
      <c r="V69" s="1">
        <f>VLOOKUP(V67,Qry_Rpt_Section_K!$C$2:'Qry_Rpt_Section_K'!$J$1501,7,FALSE)</f>
        <v>0</v>
      </c>
      <c r="W69" s="1">
        <f>VLOOKUP(W67,Qry_Rpt_Section_K!$C$2:'Qry_Rpt_Section_K'!$J$1501,7,FALSE)</f>
        <v>0</v>
      </c>
      <c r="X69" s="1">
        <f>VLOOKUP(X67,Qry_Rpt_Section_K!$C$2:'Qry_Rpt_Section_K'!$J$1501,7,FALSE)</f>
        <v>0</v>
      </c>
      <c r="Y69" s="1">
        <f>VLOOKUP(Y67,Qry_Rpt_Section_K!$C$2:'Qry_Rpt_Section_K'!$J$1501,7,FALSE)</f>
        <v>0</v>
      </c>
      <c r="Z69" s="1">
        <f>VLOOKUP(Z67,Qry_Rpt_Section_K!$C$2:'Qry_Rpt_Section_K'!$J$1501,7,FALSE)</f>
        <v>0</v>
      </c>
      <c r="AA69" s="1" t="str">
        <f>VLOOKUP(AA67,Qry_Rpt_Section_K!$C$2:'Qry_Rpt_Section_K'!$J$1501,7,FALSE)</f>
        <v>Freundlich</v>
      </c>
      <c r="AB69" s="2" t="s">
        <v>28</v>
      </c>
    </row>
    <row r="70" spans="1:28" x14ac:dyDescent="0.2">
      <c r="A70" s="52"/>
      <c r="B70" s="42"/>
      <c r="C70" s="42"/>
      <c r="D70" s="43"/>
      <c r="E70" s="43"/>
      <c r="F70" s="42"/>
      <c r="G70" s="42"/>
      <c r="H70" s="42"/>
      <c r="I70" s="42"/>
      <c r="J70" s="42"/>
      <c r="K70" s="1" t="str">
        <f>VLOOKUP(K67,Qry_Rpt_Section_K!$C$2:'Qry_Rpt_Section_K'!$J$1501,8,FALSE)</f>
        <v>John</v>
      </c>
      <c r="L70" s="1" t="str">
        <f>VLOOKUP(L67,Qry_Rpt_Section_K!$C$2:'Qry_Rpt_Section_K'!$J$1501,8,FALSE)</f>
        <v>Jean</v>
      </c>
      <c r="M70" s="1">
        <f>VLOOKUP(M67,Qry_Rpt_Section_K!$C$2:'Qry_Rpt_Section_K'!$J$1501,8,FALSE)</f>
        <v>0</v>
      </c>
      <c r="N70" s="1">
        <f>VLOOKUP(N67,Qry_Rpt_Section_K!$C$2:'Qry_Rpt_Section_K'!$J$1501,8,FALSE)</f>
        <v>0</v>
      </c>
      <c r="O70" s="1" t="str">
        <f>VLOOKUP(O67,Qry_Rpt_Section_K!$C$2:'Qry_Rpt_Section_K'!$J$1501,8,FALSE)</f>
        <v>Debra</v>
      </c>
      <c r="P70" s="1" t="str">
        <f>VLOOKUP(P67,Qry_Rpt_Section_K!$C$2:'Qry_Rpt_Section_K'!$J$1501,8,FALSE)</f>
        <v>Ralph</v>
      </c>
      <c r="Q70" s="1">
        <f>VLOOKUP(Q67,Qry_Rpt_Section_K!$C$2:'Qry_Rpt_Section_K'!$J$1501,8,FALSE)</f>
        <v>0</v>
      </c>
      <c r="R70" s="1">
        <f>VLOOKUP(R67,Qry_Rpt_Section_K!$C$2:'Qry_Rpt_Section_K'!$J$1501,8,FALSE)</f>
        <v>0</v>
      </c>
      <c r="S70" s="1">
        <f>VLOOKUP(S67,Qry_Rpt_Section_K!$C$2:'Qry_Rpt_Section_K'!$J$1501,8,FALSE)</f>
        <v>0</v>
      </c>
      <c r="T70" s="1">
        <f>VLOOKUP(T67,Qry_Rpt_Section_K!$C$2:'Qry_Rpt_Section_K'!$J$1501,8,FALSE)</f>
        <v>0</v>
      </c>
      <c r="U70" s="1">
        <f>VLOOKUP(U67,Qry_Rpt_Section_K!$C$2:'Qry_Rpt_Section_K'!$J$1501,8,FALSE)</f>
        <v>0</v>
      </c>
      <c r="V70" s="1">
        <f>VLOOKUP(V67,Qry_Rpt_Section_K!$C$2:'Qry_Rpt_Section_K'!$J$1501,8,FALSE)</f>
        <v>0</v>
      </c>
      <c r="W70" s="1">
        <f>VLOOKUP(W67,Qry_Rpt_Section_K!$C$2:'Qry_Rpt_Section_K'!$J$1501,8,FALSE)</f>
        <v>0</v>
      </c>
      <c r="X70" s="1">
        <f>VLOOKUP(X67,Qry_Rpt_Section_K!$C$2:'Qry_Rpt_Section_K'!$J$1501,8,FALSE)</f>
        <v>0</v>
      </c>
      <c r="Y70" s="1">
        <f>VLOOKUP(Y67,Qry_Rpt_Section_K!$C$2:'Qry_Rpt_Section_K'!$J$1501,8,FALSE)</f>
        <v>0</v>
      </c>
      <c r="Z70" s="1">
        <f>VLOOKUP(Z67,Qry_Rpt_Section_K!$C$2:'Qry_Rpt_Section_K'!$J$1501,8,FALSE)</f>
        <v>0</v>
      </c>
      <c r="AA70" s="1" t="str">
        <f>VLOOKUP(AA67,Qry_Rpt_Section_K!$C$2:'Qry_Rpt_Section_K'!$J$1501,8,FALSE)</f>
        <v>William</v>
      </c>
      <c r="AB70" s="2" t="s">
        <v>29</v>
      </c>
    </row>
    <row r="71" spans="1:28" s="8" customFormat="1" ht="15.75" x14ac:dyDescent="0.25">
      <c r="A71" s="53"/>
      <c r="B71" s="44"/>
      <c r="C71" s="44"/>
      <c r="D71" s="45"/>
      <c r="E71" s="45"/>
      <c r="F71" s="44"/>
      <c r="G71" s="44"/>
      <c r="H71" s="44"/>
      <c r="I71" s="44"/>
      <c r="J71" s="44"/>
      <c r="K71" s="91">
        <f>VLOOKUP(K67,Qry_Rpt_Section_K!$C$2:'Qry_Rpt_Section_K'!$J$1501,2,FALSE)</f>
        <v>9</v>
      </c>
      <c r="L71" s="91">
        <f>VLOOKUP(L67,Qry_Rpt_Section_K!$C$2:'Qry_Rpt_Section_K'!$J$1501,2,FALSE)</f>
        <v>9</v>
      </c>
      <c r="M71" s="91">
        <f>VLOOKUP(M67,Qry_Rpt_Section_K!$C$2:'Qry_Rpt_Section_K'!$J$1501,2,FALSE)</f>
        <v>9</v>
      </c>
      <c r="N71" s="91">
        <f>VLOOKUP(N67,Qry_Rpt_Section_K!$C$2:'Qry_Rpt_Section_K'!$J$1501,2,FALSE)</f>
        <v>9</v>
      </c>
      <c r="O71" s="91">
        <f>VLOOKUP(O67,Qry_Rpt_Section_K!$C$2:'Qry_Rpt_Section_K'!$J$1501,2,FALSE)</f>
        <v>9</v>
      </c>
      <c r="P71" s="91">
        <f>VLOOKUP(P67,Qry_Rpt_Section_K!$C$2:'Qry_Rpt_Section_K'!$J$1501,2,FALSE)</f>
        <v>9</v>
      </c>
      <c r="Q71" s="91">
        <f>VLOOKUP(Q67,Qry_Rpt_Section_K!$C$2:'Qry_Rpt_Section_K'!$J$1501,2,FALSE)</f>
        <v>9</v>
      </c>
      <c r="R71" s="91">
        <f>VLOOKUP(R67,Qry_Rpt_Section_K!$C$2:'Qry_Rpt_Section_K'!$J$1501,2,FALSE)</f>
        <v>9</v>
      </c>
      <c r="S71" s="91">
        <f>VLOOKUP(S67,Qry_Rpt_Section_K!$C$2:'Qry_Rpt_Section_K'!$J$1501,2,FALSE)</f>
        <v>9</v>
      </c>
      <c r="T71" s="91">
        <f>VLOOKUP(T67,Qry_Rpt_Section_K!$C$2:'Qry_Rpt_Section_K'!$J$1501,2,FALSE)</f>
        <v>9</v>
      </c>
      <c r="U71" s="91">
        <f>VLOOKUP(U67,Qry_Rpt_Section_K!$C$2:'Qry_Rpt_Section_K'!$J$1501,2,FALSE)</f>
        <v>9</v>
      </c>
      <c r="V71" s="91">
        <f>VLOOKUP(V67,Qry_Rpt_Section_K!$C$2:'Qry_Rpt_Section_K'!$J$1501,2,FALSE)</f>
        <v>9</v>
      </c>
      <c r="W71" s="91">
        <f>VLOOKUP(W67,Qry_Rpt_Section_K!$C$2:'Qry_Rpt_Section_K'!$J$1501,2,FALSE)</f>
        <v>9</v>
      </c>
      <c r="X71" s="91">
        <f>VLOOKUP(X67,Qry_Rpt_Section_K!$C$2:'Qry_Rpt_Section_K'!$J$1501,2,FALSE)</f>
        <v>9</v>
      </c>
      <c r="Y71" s="91">
        <f>VLOOKUP(Y67,Qry_Rpt_Section_K!$C$2:'Qry_Rpt_Section_K'!$J$1501,2,FALSE)</f>
        <v>9</v>
      </c>
      <c r="Z71" s="91">
        <f>VLOOKUP(Z67,Qry_Rpt_Section_K!$C$2:'Qry_Rpt_Section_K'!$J$1501,2,FALSE)</f>
        <v>9</v>
      </c>
      <c r="AA71" s="91">
        <f>VLOOKUP(AA67,Qry_Rpt_Section_K!$C$2:'Qry_Rpt_Section_K'!$J$1501,2,FALSE)</f>
        <v>9</v>
      </c>
      <c r="AB71" s="7" t="s">
        <v>1</v>
      </c>
    </row>
    <row r="72" spans="1:28" s="11" customFormat="1" x14ac:dyDescent="0.2">
      <c r="A72" s="54"/>
      <c r="B72" s="46"/>
      <c r="C72" s="46"/>
      <c r="D72" s="47"/>
      <c r="E72" s="47"/>
      <c r="F72" s="46"/>
      <c r="G72" s="46"/>
      <c r="H72" s="46"/>
      <c r="I72" s="46"/>
      <c r="J72" s="46"/>
      <c r="K72" s="10">
        <f>VLOOKUP(K67,Qry_Rpt_Section_K!$C$2:'Qry_Rpt_Section_K'!$J$1501,3,FALSE)</f>
        <v>17</v>
      </c>
      <c r="L72" s="10">
        <f>VLOOKUP(L67,Qry_Rpt_Section_K!$C$2:'Qry_Rpt_Section_K'!$J$1501,3,FALSE)</f>
        <v>16</v>
      </c>
      <c r="M72" s="10">
        <f>VLOOKUP(M67,Qry_Rpt_Section_K!$C$2:'Qry_Rpt_Section_K'!$J$1501,3,FALSE)</f>
        <v>15</v>
      </c>
      <c r="N72" s="10">
        <f>VLOOKUP(N67,Qry_Rpt_Section_K!$C$2:'Qry_Rpt_Section_K'!$J$1501,3,FALSE)</f>
        <v>14</v>
      </c>
      <c r="O72" s="10">
        <f>VLOOKUP(O67,Qry_Rpt_Section_K!$C$2:'Qry_Rpt_Section_K'!$J$1501,3,FALSE)</f>
        <v>13</v>
      </c>
      <c r="P72" s="10">
        <f>VLOOKUP(P67,Qry_Rpt_Section_K!$C$2:'Qry_Rpt_Section_K'!$J$1501,3,FALSE)</f>
        <v>12</v>
      </c>
      <c r="Q72" s="10">
        <f>VLOOKUP(Q67,Qry_Rpt_Section_K!$C$2:'Qry_Rpt_Section_K'!$J$1501,3,FALSE)</f>
        <v>11</v>
      </c>
      <c r="R72" s="10">
        <f>VLOOKUP(R67,Qry_Rpt_Section_K!$C$2:'Qry_Rpt_Section_K'!$J$1501,3,FALSE)</f>
        <v>10</v>
      </c>
      <c r="S72" s="10">
        <f>VLOOKUP(S67,Qry_Rpt_Section_K!$C$2:'Qry_Rpt_Section_K'!$J$1501,3,FALSE)</f>
        <v>9</v>
      </c>
      <c r="T72" s="10">
        <f>VLOOKUP(T67,Qry_Rpt_Section_K!$C$2:'Qry_Rpt_Section_K'!$J$1501,3,FALSE)</f>
        <v>8</v>
      </c>
      <c r="U72" s="10">
        <f>VLOOKUP(U67,Qry_Rpt_Section_K!$C$2:'Qry_Rpt_Section_K'!$J$1501,3,FALSE)</f>
        <v>7</v>
      </c>
      <c r="V72" s="10">
        <f>VLOOKUP(V67,Qry_Rpt_Section_K!$C$2:'Qry_Rpt_Section_K'!$J$1501,3,FALSE)</f>
        <v>6</v>
      </c>
      <c r="W72" s="10">
        <f>VLOOKUP(W67,Qry_Rpt_Section_K!$C$2:'Qry_Rpt_Section_K'!$J$1501,3,FALSE)</f>
        <v>5</v>
      </c>
      <c r="X72" s="10">
        <f>VLOOKUP(X67,Qry_Rpt_Section_K!$C$2:'Qry_Rpt_Section_K'!$J$1501,3,FALSE)</f>
        <v>4</v>
      </c>
      <c r="Y72" s="10">
        <f>VLOOKUP(Y67,Qry_Rpt_Section_K!$C$2:'Qry_Rpt_Section_K'!$J$1501,3,FALSE)</f>
        <v>3</v>
      </c>
      <c r="Z72" s="10">
        <f>VLOOKUP(Z67,Qry_Rpt_Section_K!$C$2:'Qry_Rpt_Section_K'!$J$1501,3,FALSE)</f>
        <v>2</v>
      </c>
      <c r="AA72" s="10">
        <f>VLOOKUP(AA67,Qry_Rpt_Section_K!$C$2:'Qry_Rpt_Section_K'!$J$1501,3,FALSE)</f>
        <v>1</v>
      </c>
      <c r="AB72" s="9" t="s">
        <v>2</v>
      </c>
    </row>
    <row r="73" spans="1:28" x14ac:dyDescent="0.2">
      <c r="A73" s="52"/>
      <c r="B73" s="41"/>
      <c r="C73" s="41"/>
      <c r="D73" s="48"/>
      <c r="E73" s="48"/>
      <c r="F73" s="41"/>
      <c r="G73" s="41"/>
      <c r="H73" s="41"/>
      <c r="I73" s="41"/>
      <c r="J73" s="41"/>
      <c r="K73" s="3">
        <f>VLOOKUP(K67,Qry_Rpt_Section_K!$C$2:'Qry_Rpt_Section_K'!$T$1501,5,FALSE)</f>
        <v>0</v>
      </c>
      <c r="L73" s="3" t="str">
        <f>VLOOKUP(L67,Qry_Rpt_Section_K!$C$2:'Qry_Rpt_Section_K'!$T$1501,5,FALSE)</f>
        <v>X</v>
      </c>
      <c r="M73" s="3">
        <f>VLOOKUP(M67,Qry_Rpt_Section_K!$C$2:'Qry_Rpt_Section_K'!$T$1501,5,FALSE)</f>
        <v>0</v>
      </c>
      <c r="N73" s="3">
        <f>VLOOKUP(N67,Qry_Rpt_Section_K!$C$2:'Qry_Rpt_Section_K'!$T$1501,5,FALSE)</f>
        <v>0</v>
      </c>
      <c r="O73" s="3">
        <f>VLOOKUP(O67,Qry_Rpt_Section_K!$C$2:'Qry_Rpt_Section_K'!$T$1501,5,FALSE)</f>
        <v>0</v>
      </c>
      <c r="P73" s="3">
        <f>VLOOKUP(P67,Qry_Rpt_Section_K!$C$2:'Qry_Rpt_Section_K'!$T$1501,5,FALSE)</f>
        <v>0</v>
      </c>
      <c r="Q73" s="3">
        <f>VLOOKUP(Q67,Qry_Rpt_Section_K!$C$2:'Qry_Rpt_Section_K'!$T$1501,5,FALSE)</f>
        <v>0</v>
      </c>
      <c r="R73" s="3">
        <f>VLOOKUP(R67,Qry_Rpt_Section_K!$C$2:'Qry_Rpt_Section_K'!$T$1501,5,FALSE)</f>
        <v>0</v>
      </c>
      <c r="S73" s="3">
        <f>VLOOKUP(S67,Qry_Rpt_Section_K!$C$2:'Qry_Rpt_Section_K'!$T$1501,5,FALSE)</f>
        <v>0</v>
      </c>
      <c r="T73" s="3">
        <f>VLOOKUP(T67,Qry_Rpt_Section_K!$C$2:'Qry_Rpt_Section_K'!$T$1501,5,FALSE)</f>
        <v>0</v>
      </c>
      <c r="U73" s="3">
        <f>VLOOKUP(U67,Qry_Rpt_Section_K!$C$2:'Qry_Rpt_Section_K'!$T$1501,5,FALSE)</f>
        <v>0</v>
      </c>
      <c r="V73" s="3">
        <f>VLOOKUP(V67,Qry_Rpt_Section_K!$C$2:'Qry_Rpt_Section_K'!$T$1501,5,FALSE)</f>
        <v>0</v>
      </c>
      <c r="W73" s="3">
        <f>VLOOKUP(W67,Qry_Rpt_Section_K!$C$2:'Qry_Rpt_Section_K'!$T$1501,5,FALSE)</f>
        <v>0</v>
      </c>
      <c r="X73" s="3">
        <f>VLOOKUP(X67,Qry_Rpt_Section_K!$C$2:'Qry_Rpt_Section_K'!$T$1501,5,FALSE)</f>
        <v>0</v>
      </c>
      <c r="Y73" s="3">
        <f>VLOOKUP(Y67,Qry_Rpt_Section_K!$C$2:'Qry_Rpt_Section_K'!$T$1501,5,FALSE)</f>
        <v>0</v>
      </c>
      <c r="Z73" s="3">
        <f>VLOOKUP(Z67,Qry_Rpt_Section_K!$C$2:'Qry_Rpt_Section_K'!$T$1501,5,FALSE)</f>
        <v>0</v>
      </c>
      <c r="AA73" s="3">
        <f>VLOOKUP(AA67,Qry_Rpt_Section_K!$C$2:'Qry_Rpt_Section_K'!$T$1501,5,FALSE)</f>
        <v>0</v>
      </c>
      <c r="AB73" s="2" t="s">
        <v>19</v>
      </c>
    </row>
    <row r="74" spans="1:28" x14ac:dyDescent="0.2">
      <c r="A74" s="52"/>
      <c r="B74" s="41"/>
      <c r="C74" s="41"/>
      <c r="D74" s="48"/>
      <c r="E74" s="48"/>
      <c r="F74" s="41"/>
      <c r="G74" s="41"/>
      <c r="H74" s="41"/>
      <c r="I74" s="41"/>
      <c r="J74" s="41"/>
      <c r="K74" s="3">
        <f>VLOOKUP(K67,Qry_Rpt_Section_K!$C$2:'Qry_Rpt_Section_K'!$T$1501,18,FALSE)</f>
        <v>0</v>
      </c>
      <c r="L74" s="3">
        <f>VLOOKUP(L67,Qry_Rpt_Section_K!$C$2:'Qry_Rpt_Section_K'!$T$1501,18,FALSE)</f>
        <v>0</v>
      </c>
      <c r="M74" s="3">
        <f>VLOOKUP(M67,Qry_Rpt_Section_K!$C$2:'Qry_Rpt_Section_K'!$T$1501,18,FALSE)</f>
        <v>0</v>
      </c>
      <c r="N74" s="3">
        <f>VLOOKUP(N67,Qry_Rpt_Section_K!$C$2:'Qry_Rpt_Section_K'!$T$1501,18,FALSE)</f>
        <v>0</v>
      </c>
      <c r="O74" s="3">
        <f>VLOOKUP(O67,Qry_Rpt_Section_K!$C$2:'Qry_Rpt_Section_K'!$T$1501,18,FALSE)</f>
        <v>0</v>
      </c>
      <c r="P74" s="3">
        <f>VLOOKUP(P67,Qry_Rpt_Section_K!$C$2:'Qry_Rpt_Section_K'!$T$1501,18,FALSE)</f>
        <v>0</v>
      </c>
      <c r="Q74" s="3">
        <f>VLOOKUP(Q67,Qry_Rpt_Section_K!$C$2:'Qry_Rpt_Section_K'!$T$1501,18,FALSE)</f>
        <v>0</v>
      </c>
      <c r="R74" s="3">
        <f>VLOOKUP(R67,Qry_Rpt_Section_K!$C$2:'Qry_Rpt_Section_K'!$T$1501,18,FALSE)</f>
        <v>0</v>
      </c>
      <c r="S74" s="3">
        <f>VLOOKUP(S67,Qry_Rpt_Section_K!$C$2:'Qry_Rpt_Section_K'!$T$1501,18,FALSE)</f>
        <v>0</v>
      </c>
      <c r="T74" s="3">
        <f>VLOOKUP(T67,Qry_Rpt_Section_K!$C$2:'Qry_Rpt_Section_K'!$T$1501,18,FALSE)</f>
        <v>0</v>
      </c>
      <c r="U74" s="3">
        <f>VLOOKUP(U67,Qry_Rpt_Section_K!$C$2:'Qry_Rpt_Section_K'!$T$1501,18,FALSE)</f>
        <v>0</v>
      </c>
      <c r="V74" s="3">
        <f>VLOOKUP(V67,Qry_Rpt_Section_K!$C$2:'Qry_Rpt_Section_K'!$T$1501,18,FALSE)</f>
        <v>0</v>
      </c>
      <c r="W74" s="3">
        <f>VLOOKUP(W67,Qry_Rpt_Section_K!$C$2:'Qry_Rpt_Section_K'!$T$1501,18,FALSE)</f>
        <v>0</v>
      </c>
      <c r="X74" s="3">
        <f>VLOOKUP(X67,Qry_Rpt_Section_K!$C$2:'Qry_Rpt_Section_K'!$T$1501,18,FALSE)</f>
        <v>0</v>
      </c>
      <c r="Y74" s="3">
        <f>VLOOKUP(Y67,Qry_Rpt_Section_K!$C$2:'Qry_Rpt_Section_K'!$T$1501,18,FALSE)</f>
        <v>0</v>
      </c>
      <c r="Z74" s="3">
        <f>VLOOKUP(Z67,Qry_Rpt_Section_K!$C$2:'Qry_Rpt_Section_K'!$T$1501,18,FALSE)</f>
        <v>0</v>
      </c>
      <c r="AA74" s="3">
        <f>VLOOKUP(AA67,Qry_Rpt_Section_K!$C$2:'Qry_Rpt_Section_K'!$T$1501,18,FALSE)</f>
        <v>0</v>
      </c>
      <c r="AB74" s="32" t="s">
        <v>5</v>
      </c>
    </row>
    <row r="75" spans="1:28" x14ac:dyDescent="0.2">
      <c r="A75" s="52"/>
      <c r="B75" s="40"/>
      <c r="C75" s="40"/>
      <c r="D75" s="49"/>
      <c r="E75" s="49"/>
      <c r="F75" s="40"/>
      <c r="G75" s="40"/>
      <c r="H75" s="40"/>
      <c r="I75" s="40"/>
      <c r="J75" s="40"/>
      <c r="K75" s="18">
        <v>10017</v>
      </c>
      <c r="L75" s="18">
        <v>10016</v>
      </c>
      <c r="M75" s="18">
        <v>10015</v>
      </c>
      <c r="N75" s="18">
        <v>10014</v>
      </c>
      <c r="O75" s="18">
        <v>10013</v>
      </c>
      <c r="P75" s="18">
        <v>10012</v>
      </c>
      <c r="Q75" s="18">
        <v>10011</v>
      </c>
      <c r="R75" s="18">
        <v>10010</v>
      </c>
      <c r="S75" s="18">
        <v>10009</v>
      </c>
      <c r="T75" s="18">
        <v>10008</v>
      </c>
      <c r="U75" s="18">
        <v>10007</v>
      </c>
      <c r="V75" s="18">
        <v>10006</v>
      </c>
      <c r="W75" s="18">
        <v>10005</v>
      </c>
      <c r="X75" s="18">
        <v>10004</v>
      </c>
      <c r="Y75" s="18">
        <v>10003</v>
      </c>
      <c r="Z75" s="18">
        <v>10002</v>
      </c>
      <c r="AA75" s="18">
        <v>10001</v>
      </c>
      <c r="AB75" s="17" t="s">
        <v>3</v>
      </c>
    </row>
    <row r="76" spans="1:28" x14ac:dyDescent="0.2">
      <c r="A76" s="52"/>
      <c r="B76" s="41"/>
      <c r="C76" s="41"/>
      <c r="D76" s="48"/>
      <c r="E76" s="48"/>
      <c r="F76" s="41"/>
      <c r="G76" s="41"/>
      <c r="H76" s="41"/>
      <c r="I76" s="41"/>
      <c r="J76" s="41"/>
      <c r="K76" s="3">
        <f>VLOOKUP(K75,Qry_Rpt_Section_K!$C$2:'Qry_Rpt_Section_K'!$T$1501,18,FALSE)</f>
        <v>0</v>
      </c>
      <c r="L76" s="3">
        <f>VLOOKUP(L75,Qry_Rpt_Section_K!$C$2:'Qry_Rpt_Section_K'!$T$1501,18,FALSE)</f>
        <v>0</v>
      </c>
      <c r="M76" s="3">
        <f>VLOOKUP(M75,Qry_Rpt_Section_K!$C$2:'Qry_Rpt_Section_K'!$T$1501,18,FALSE)</f>
        <v>0</v>
      </c>
      <c r="N76" s="3">
        <f>VLOOKUP(N75,Qry_Rpt_Section_K!$C$2:'Qry_Rpt_Section_K'!$T$1501,18,FALSE)</f>
        <v>0</v>
      </c>
      <c r="O76" s="3">
        <f>VLOOKUP(O75,Qry_Rpt_Section_K!$C$2:'Qry_Rpt_Section_K'!$T$1501,18,FALSE)</f>
        <v>0</v>
      </c>
      <c r="P76" s="3">
        <f>VLOOKUP(P75,Qry_Rpt_Section_K!$C$2:'Qry_Rpt_Section_K'!$T$1501,18,FALSE)</f>
        <v>0</v>
      </c>
      <c r="Q76" s="3">
        <f>VLOOKUP(Q75,Qry_Rpt_Section_K!$C$2:'Qry_Rpt_Section_K'!$T$1501,18,FALSE)</f>
        <v>0</v>
      </c>
      <c r="R76" s="3">
        <f>VLOOKUP(R75,Qry_Rpt_Section_K!$C$2:'Qry_Rpt_Section_K'!$T$1501,18,FALSE)</f>
        <v>0</v>
      </c>
      <c r="S76" s="3">
        <f>VLOOKUP(S75,Qry_Rpt_Section_K!$C$2:'Qry_Rpt_Section_K'!$T$1501,18,FALSE)</f>
        <v>0</v>
      </c>
      <c r="T76" s="3">
        <f>VLOOKUP(T75,Qry_Rpt_Section_K!$C$2:'Qry_Rpt_Section_K'!$T$1501,18,FALSE)</f>
        <v>0</v>
      </c>
      <c r="U76" s="3">
        <f>VLOOKUP(U75,Qry_Rpt_Section_K!$C$2:'Qry_Rpt_Section_K'!$T$1501,18,FALSE)</f>
        <v>0</v>
      </c>
      <c r="V76" s="3">
        <f>VLOOKUP(V75,Qry_Rpt_Section_K!$C$2:'Qry_Rpt_Section_K'!$T$1501,18,FALSE)</f>
        <v>0</v>
      </c>
      <c r="W76" s="3">
        <f>VLOOKUP(W75,Qry_Rpt_Section_K!$C$2:'Qry_Rpt_Section_K'!$T$1501,18,FALSE)</f>
        <v>0</v>
      </c>
      <c r="X76" s="3">
        <f>VLOOKUP(X75,Qry_Rpt_Section_K!$C$2:'Qry_Rpt_Section_K'!$T$1501,18,FALSE)</f>
        <v>0</v>
      </c>
      <c r="Y76" s="3">
        <f>VLOOKUP(Y75,Qry_Rpt_Section_K!$C$2:'Qry_Rpt_Section_K'!$T$1501,18,FALSE)</f>
        <v>0</v>
      </c>
      <c r="Z76" s="3">
        <f>VLOOKUP(Z75,Qry_Rpt_Section_K!$C$2:'Qry_Rpt_Section_K'!$T$1501,18,FALSE)</f>
        <v>0</v>
      </c>
      <c r="AA76" s="3">
        <f>VLOOKUP(AA75,Qry_Rpt_Section_K!$C$2:'Qry_Rpt_Section_K'!$T$1501,18,FALSE)</f>
        <v>0</v>
      </c>
      <c r="AB76" s="32" t="s">
        <v>5</v>
      </c>
    </row>
    <row r="77" spans="1:28" x14ac:dyDescent="0.2">
      <c r="A77" s="52"/>
      <c r="B77" s="42"/>
      <c r="C77" s="42"/>
      <c r="D77" s="43"/>
      <c r="E77" s="43"/>
      <c r="F77" s="42"/>
      <c r="G77" s="42"/>
      <c r="H77" s="42"/>
      <c r="I77" s="42"/>
      <c r="J77" s="52"/>
      <c r="K77" s="1" t="str">
        <f>VLOOKUP(K75,Qry_Rpt_Section_K!$C$2:'Qry_Rpt_Section_K'!$J$1501,7,FALSE)</f>
        <v>Hanna</v>
      </c>
      <c r="L77" s="1" t="str">
        <f>VLOOKUP(L75,Qry_Rpt_Section_K!$C$2:'Qry_Rpt_Section_K'!$J$1501,7,FALSE)</f>
        <v>Hanna</v>
      </c>
      <c r="M77" s="1" t="str">
        <f>VLOOKUP(M75,Qry_Rpt_Section_K!$C$2:'Qry_Rpt_Section_K'!$J$1501,7,FALSE)</f>
        <v>Morgan</v>
      </c>
      <c r="N77" s="1" t="str">
        <f>VLOOKUP(N75,Qry_Rpt_Section_K!$C$2:'Qry_Rpt_Section_K'!$J$1501,7,FALSE)</f>
        <v>Gerges</v>
      </c>
      <c r="O77" s="1">
        <f>VLOOKUP(O75,Qry_Rpt_Section_K!$C$2:'Qry_Rpt_Section_K'!$J$1501,7,FALSE)</f>
        <v>0</v>
      </c>
      <c r="P77" s="1">
        <f>VLOOKUP(P75,Qry_Rpt_Section_K!$C$2:'Qry_Rpt_Section_K'!$J$1501,7,FALSE)</f>
        <v>0</v>
      </c>
      <c r="Q77" s="1">
        <f>VLOOKUP(Q75,Qry_Rpt_Section_K!$C$2:'Qry_Rpt_Section_K'!$J$1501,7,FALSE)</f>
        <v>0</v>
      </c>
      <c r="R77" s="1">
        <f>VLOOKUP(R75,Qry_Rpt_Section_K!$C$2:'Qry_Rpt_Section_K'!$J$1501,7,FALSE)</f>
        <v>0</v>
      </c>
      <c r="S77" s="1">
        <f>VLOOKUP(S75,Qry_Rpt_Section_K!$C$2:'Qry_Rpt_Section_K'!$J$1501,7,FALSE)</f>
        <v>0</v>
      </c>
      <c r="T77" s="1">
        <f>VLOOKUP(T75,Qry_Rpt_Section_K!$C$2:'Qry_Rpt_Section_K'!$J$1501,7,FALSE)</f>
        <v>0</v>
      </c>
      <c r="U77" s="1">
        <f>VLOOKUP(U75,Qry_Rpt_Section_K!$C$2:'Qry_Rpt_Section_K'!$J$1501,7,FALSE)</f>
        <v>0</v>
      </c>
      <c r="V77" s="1">
        <f>VLOOKUP(V75,Qry_Rpt_Section_K!$C$2:'Qry_Rpt_Section_K'!$J$1501,7,FALSE)</f>
        <v>0</v>
      </c>
      <c r="W77" s="1">
        <f>VLOOKUP(W75,Qry_Rpt_Section_K!$C$2:'Qry_Rpt_Section_K'!$J$1501,7,FALSE)</f>
        <v>0</v>
      </c>
      <c r="X77" s="1">
        <f>VLOOKUP(X75,Qry_Rpt_Section_K!$C$2:'Qry_Rpt_Section_K'!$J$1501,7,FALSE)</f>
        <v>0</v>
      </c>
      <c r="Y77" s="1">
        <f>VLOOKUP(Y75,Qry_Rpt_Section_K!$C$2:'Qry_Rpt_Section_K'!$J$1501,7,FALSE)</f>
        <v>0</v>
      </c>
      <c r="Z77" s="1" t="str">
        <f>VLOOKUP(Z75,Qry_Rpt_Section_K!$C$2:'Qry_Rpt_Section_K'!$J$1501,7,FALSE)</f>
        <v>Junge</v>
      </c>
      <c r="AA77" s="1" t="str">
        <f>VLOOKUP(AA75,Qry_Rpt_Section_K!$C$2:'Qry_Rpt_Section_K'!$J$1501,7,FALSE)</f>
        <v>Junge</v>
      </c>
      <c r="AB77" s="2" t="s">
        <v>28</v>
      </c>
    </row>
    <row r="78" spans="1:28" x14ac:dyDescent="0.2">
      <c r="A78" s="52"/>
      <c r="B78" s="42"/>
      <c r="C78" s="42"/>
      <c r="D78" s="43"/>
      <c r="E78" s="43"/>
      <c r="F78" s="42"/>
      <c r="G78" s="42"/>
      <c r="H78" s="42"/>
      <c r="I78" s="42"/>
      <c r="J78" s="42"/>
      <c r="K78" s="1" t="str">
        <f>VLOOKUP(K75,Qry_Rpt_Section_K!$C$2:'Qry_Rpt_Section_K'!$J$1501,8,FALSE)</f>
        <v>Reda</v>
      </c>
      <c r="L78" s="1" t="str">
        <f>VLOOKUP(L75,Qry_Rpt_Section_K!$C$2:'Qry_Rpt_Section_K'!$J$1501,8,FALSE)</f>
        <v>Nermien</v>
      </c>
      <c r="M78" s="1" t="str">
        <f>VLOOKUP(M75,Qry_Rpt_Section_K!$C$2:'Qry_Rpt_Section_K'!$J$1501,8,FALSE)</f>
        <v>Samia</v>
      </c>
      <c r="N78" s="1" t="str">
        <f>VLOOKUP(N75,Qry_Rpt_Section_K!$C$2:'Qry_Rpt_Section_K'!$J$1501,8,FALSE)</f>
        <v>Magdy</v>
      </c>
      <c r="O78" s="1">
        <f>VLOOKUP(O75,Qry_Rpt_Section_K!$C$2:'Qry_Rpt_Section_K'!$J$1501,8,FALSE)</f>
        <v>0</v>
      </c>
      <c r="P78" s="1">
        <f>VLOOKUP(P75,Qry_Rpt_Section_K!$C$2:'Qry_Rpt_Section_K'!$J$1501,8,FALSE)</f>
        <v>0</v>
      </c>
      <c r="Q78" s="1">
        <f>VLOOKUP(Q75,Qry_Rpt_Section_K!$C$2:'Qry_Rpt_Section_K'!$J$1501,8,FALSE)</f>
        <v>0</v>
      </c>
      <c r="R78" s="1">
        <f>VLOOKUP(R75,Qry_Rpt_Section_K!$C$2:'Qry_Rpt_Section_K'!$J$1501,8,FALSE)</f>
        <v>0</v>
      </c>
      <c r="S78" s="1">
        <f>VLOOKUP(S75,Qry_Rpt_Section_K!$C$2:'Qry_Rpt_Section_K'!$J$1501,8,FALSE)</f>
        <v>0</v>
      </c>
      <c r="T78" s="1">
        <f>VLOOKUP(T75,Qry_Rpt_Section_K!$C$2:'Qry_Rpt_Section_K'!$J$1501,8,FALSE)</f>
        <v>0</v>
      </c>
      <c r="U78" s="1">
        <f>VLOOKUP(U75,Qry_Rpt_Section_K!$C$2:'Qry_Rpt_Section_K'!$J$1501,8,FALSE)</f>
        <v>0</v>
      </c>
      <c r="V78" s="1">
        <f>VLOOKUP(V75,Qry_Rpt_Section_K!$C$2:'Qry_Rpt_Section_K'!$J$1501,8,FALSE)</f>
        <v>0</v>
      </c>
      <c r="W78" s="1">
        <f>VLOOKUP(W75,Qry_Rpt_Section_K!$C$2:'Qry_Rpt_Section_K'!$J$1501,8,FALSE)</f>
        <v>0</v>
      </c>
      <c r="X78" s="1">
        <f>VLOOKUP(X75,Qry_Rpt_Section_K!$C$2:'Qry_Rpt_Section_K'!$J$1501,8,FALSE)</f>
        <v>0</v>
      </c>
      <c r="Y78" s="1">
        <f>VLOOKUP(Y75,Qry_Rpt_Section_K!$C$2:'Qry_Rpt_Section_K'!$J$1501,8,FALSE)</f>
        <v>0</v>
      </c>
      <c r="Z78" s="1" t="str">
        <f>VLOOKUP(Z75,Qry_Rpt_Section_K!$C$2:'Qry_Rpt_Section_K'!$J$1501,8,FALSE)</f>
        <v>Gary</v>
      </c>
      <c r="AA78" s="1" t="str">
        <f>VLOOKUP(AA75,Qry_Rpt_Section_K!$C$2:'Qry_Rpt_Section_K'!$J$1501,8,FALSE)</f>
        <v>Sandra</v>
      </c>
      <c r="AB78" s="2" t="s">
        <v>29</v>
      </c>
    </row>
    <row r="79" spans="1:28" s="8" customFormat="1" ht="15.75" x14ac:dyDescent="0.25">
      <c r="A79" s="53"/>
      <c r="B79" s="44"/>
      <c r="C79" s="44"/>
      <c r="D79" s="45"/>
      <c r="E79" s="45"/>
      <c r="F79" s="44"/>
      <c r="G79" s="44"/>
      <c r="H79" s="44"/>
      <c r="I79" s="44"/>
      <c r="J79" s="44"/>
      <c r="K79" s="87">
        <f>VLOOKUP(K75,Qry_Rpt_Section_K!$C$2:'Qry_Rpt_Section_K'!$J$1501,2,FALSE)</f>
        <v>10</v>
      </c>
      <c r="L79" s="87">
        <f>VLOOKUP(L75,Qry_Rpt_Section_K!$C$2:'Qry_Rpt_Section_K'!$J$1501,2,FALSE)</f>
        <v>10</v>
      </c>
      <c r="M79" s="87">
        <f>VLOOKUP(M75,Qry_Rpt_Section_K!$C$2:'Qry_Rpt_Section_K'!$J$1501,2,FALSE)</f>
        <v>10</v>
      </c>
      <c r="N79" s="87">
        <f>VLOOKUP(N75,Qry_Rpt_Section_K!$C$2:'Qry_Rpt_Section_K'!$J$1501,2,FALSE)</f>
        <v>10</v>
      </c>
      <c r="O79" s="87">
        <f>VLOOKUP(O75,Qry_Rpt_Section_K!$C$2:'Qry_Rpt_Section_K'!$J$1501,2,FALSE)</f>
        <v>10</v>
      </c>
      <c r="P79" s="87">
        <f>VLOOKUP(P75,Qry_Rpt_Section_K!$C$2:'Qry_Rpt_Section_K'!$J$1501,2,FALSE)</f>
        <v>10</v>
      </c>
      <c r="Q79" s="87">
        <f>VLOOKUP(Q75,Qry_Rpt_Section_K!$C$2:'Qry_Rpt_Section_K'!$J$1501,2,FALSE)</f>
        <v>10</v>
      </c>
      <c r="R79" s="87">
        <f>VLOOKUP(R75,Qry_Rpt_Section_K!$C$2:'Qry_Rpt_Section_K'!$J$1501,2,FALSE)</f>
        <v>10</v>
      </c>
      <c r="S79" s="87">
        <f>VLOOKUP(S75,Qry_Rpt_Section_K!$C$2:'Qry_Rpt_Section_K'!$J$1501,2,FALSE)</f>
        <v>10</v>
      </c>
      <c r="T79" s="87">
        <f>VLOOKUP(T75,Qry_Rpt_Section_K!$C$2:'Qry_Rpt_Section_K'!$J$1501,2,FALSE)</f>
        <v>10</v>
      </c>
      <c r="U79" s="87">
        <f>VLOOKUP(U75,Qry_Rpt_Section_K!$C$2:'Qry_Rpt_Section_K'!$J$1501,2,FALSE)</f>
        <v>10</v>
      </c>
      <c r="V79" s="87">
        <f>VLOOKUP(V75,Qry_Rpt_Section_K!$C$2:'Qry_Rpt_Section_K'!$J$1501,2,FALSE)</f>
        <v>10</v>
      </c>
      <c r="W79" s="87">
        <f>VLOOKUP(W75,Qry_Rpt_Section_K!$C$2:'Qry_Rpt_Section_K'!$J$1501,2,FALSE)</f>
        <v>10</v>
      </c>
      <c r="X79" s="87">
        <f>VLOOKUP(X75,Qry_Rpt_Section_K!$C$2:'Qry_Rpt_Section_K'!$J$1501,2,FALSE)</f>
        <v>10</v>
      </c>
      <c r="Y79" s="87">
        <f>VLOOKUP(Y75,Qry_Rpt_Section_K!$C$2:'Qry_Rpt_Section_K'!$J$1501,2,FALSE)</f>
        <v>10</v>
      </c>
      <c r="Z79" s="87">
        <f>VLOOKUP(Z75,Qry_Rpt_Section_K!$C$2:'Qry_Rpt_Section_K'!$J$1501,2,FALSE)</f>
        <v>10</v>
      </c>
      <c r="AA79" s="87">
        <f>VLOOKUP(AA75,Qry_Rpt_Section_K!$C$2:'Qry_Rpt_Section_K'!$J$1501,2,FALSE)</f>
        <v>10</v>
      </c>
      <c r="AB79" s="7" t="s">
        <v>1</v>
      </c>
    </row>
    <row r="80" spans="1:28" s="11" customFormat="1" x14ac:dyDescent="0.2">
      <c r="A80" s="54"/>
      <c r="B80" s="46"/>
      <c r="C80" s="46"/>
      <c r="D80" s="47"/>
      <c r="E80" s="47"/>
      <c r="F80" s="46"/>
      <c r="G80" s="46"/>
      <c r="H80" s="46"/>
      <c r="I80" s="46"/>
      <c r="J80" s="46"/>
      <c r="K80" s="10">
        <f>VLOOKUP(K75,Qry_Rpt_Section_K!$C$2:'Qry_Rpt_Section_K'!$J$1501,3,FALSE)</f>
        <v>17</v>
      </c>
      <c r="L80" s="10">
        <f>VLOOKUP(L75,Qry_Rpt_Section_K!$C$2:'Qry_Rpt_Section_K'!$J$1501,3,FALSE)</f>
        <v>16</v>
      </c>
      <c r="M80" s="10">
        <f>VLOOKUP(M75,Qry_Rpt_Section_K!$C$2:'Qry_Rpt_Section_K'!$J$1501,3,FALSE)</f>
        <v>15</v>
      </c>
      <c r="N80" s="10">
        <f>VLOOKUP(N75,Qry_Rpt_Section_K!$C$2:'Qry_Rpt_Section_K'!$J$1501,3,FALSE)</f>
        <v>14</v>
      </c>
      <c r="O80" s="10">
        <f>VLOOKUP(O75,Qry_Rpt_Section_K!$C$2:'Qry_Rpt_Section_K'!$J$1501,3,FALSE)</f>
        <v>13</v>
      </c>
      <c r="P80" s="10">
        <f>VLOOKUP(P75,Qry_Rpt_Section_K!$C$2:'Qry_Rpt_Section_K'!$J$1501,3,FALSE)</f>
        <v>12</v>
      </c>
      <c r="Q80" s="10">
        <f>VLOOKUP(Q75,Qry_Rpt_Section_K!$C$2:'Qry_Rpt_Section_K'!$J$1501,3,FALSE)</f>
        <v>11</v>
      </c>
      <c r="R80" s="10">
        <f>VLOOKUP(R75,Qry_Rpt_Section_K!$C$2:'Qry_Rpt_Section_K'!$J$1501,3,FALSE)</f>
        <v>10</v>
      </c>
      <c r="S80" s="10">
        <f>VLOOKUP(S75,Qry_Rpt_Section_K!$C$2:'Qry_Rpt_Section_K'!$J$1501,3,FALSE)</f>
        <v>9</v>
      </c>
      <c r="T80" s="10">
        <f>VLOOKUP(T75,Qry_Rpt_Section_K!$C$2:'Qry_Rpt_Section_K'!$J$1501,3,FALSE)</f>
        <v>8</v>
      </c>
      <c r="U80" s="10">
        <f>VLOOKUP(U75,Qry_Rpt_Section_K!$C$2:'Qry_Rpt_Section_K'!$J$1501,3,FALSE)</f>
        <v>7</v>
      </c>
      <c r="V80" s="10">
        <f>VLOOKUP(V75,Qry_Rpt_Section_K!$C$2:'Qry_Rpt_Section_K'!$J$1501,3,FALSE)</f>
        <v>6</v>
      </c>
      <c r="W80" s="10">
        <f>VLOOKUP(W75,Qry_Rpt_Section_K!$C$2:'Qry_Rpt_Section_K'!$J$1501,3,FALSE)</f>
        <v>5</v>
      </c>
      <c r="X80" s="10">
        <f>VLOOKUP(X75,Qry_Rpt_Section_K!$C$2:'Qry_Rpt_Section_K'!$J$1501,3,FALSE)</f>
        <v>4</v>
      </c>
      <c r="Y80" s="10">
        <f>VLOOKUP(Y75,Qry_Rpt_Section_K!$C$2:'Qry_Rpt_Section_K'!$J$1501,3,FALSE)</f>
        <v>3</v>
      </c>
      <c r="Z80" s="10">
        <f>VLOOKUP(Z75,Qry_Rpt_Section_K!$C$2:'Qry_Rpt_Section_K'!$J$1501,3,FALSE)</f>
        <v>2</v>
      </c>
      <c r="AA80" s="10">
        <f>VLOOKUP(AA75,Qry_Rpt_Section_K!$C$2:'Qry_Rpt_Section_K'!$J$1501,3,FALSE)</f>
        <v>1</v>
      </c>
      <c r="AB80" s="9" t="s">
        <v>2</v>
      </c>
    </row>
    <row r="81" spans="1:29" x14ac:dyDescent="0.2">
      <c r="A81" s="52"/>
      <c r="B81" s="41"/>
      <c r="C81" s="41"/>
      <c r="D81" s="48"/>
      <c r="E81" s="48"/>
      <c r="F81" s="41"/>
      <c r="G81" s="41"/>
      <c r="H81" s="41"/>
      <c r="I81" s="41"/>
      <c r="J81" s="41"/>
      <c r="K81" s="3">
        <f>VLOOKUP(K75,Qry_Rpt_Section_K!$C$2:'Qry_Rpt_Section_K'!$T$1501,5,FALSE)</f>
        <v>0</v>
      </c>
      <c r="L81" s="3">
        <f>VLOOKUP(L75,Qry_Rpt_Section_K!$C$2:'Qry_Rpt_Section_K'!$T$1501,5,FALSE)</f>
        <v>0</v>
      </c>
      <c r="M81" s="3">
        <f>VLOOKUP(M75,Qry_Rpt_Section_K!$C$2:'Qry_Rpt_Section_K'!$T$1501,5,FALSE)</f>
        <v>0</v>
      </c>
      <c r="N81" s="3">
        <f>VLOOKUP(N75,Qry_Rpt_Section_K!$C$2:'Qry_Rpt_Section_K'!$T$1501,5,FALSE)</f>
        <v>0</v>
      </c>
      <c r="O81" s="3">
        <f>VLOOKUP(O75,Qry_Rpt_Section_K!$C$2:'Qry_Rpt_Section_K'!$T$1501,5,FALSE)</f>
        <v>0</v>
      </c>
      <c r="P81" s="3">
        <f>VLOOKUP(P75,Qry_Rpt_Section_K!$C$2:'Qry_Rpt_Section_K'!$T$1501,5,FALSE)</f>
        <v>0</v>
      </c>
      <c r="Q81" s="3">
        <f>VLOOKUP(Q75,Qry_Rpt_Section_K!$C$2:'Qry_Rpt_Section_K'!$T$1501,5,FALSE)</f>
        <v>0</v>
      </c>
      <c r="R81" s="3">
        <f>VLOOKUP(R75,Qry_Rpt_Section_K!$C$2:'Qry_Rpt_Section_K'!$T$1501,5,FALSE)</f>
        <v>0</v>
      </c>
      <c r="S81" s="3">
        <f>VLOOKUP(S75,Qry_Rpt_Section_K!$C$2:'Qry_Rpt_Section_K'!$T$1501,5,FALSE)</f>
        <v>0</v>
      </c>
      <c r="T81" s="3">
        <f>VLOOKUP(T75,Qry_Rpt_Section_K!$C$2:'Qry_Rpt_Section_K'!$T$1501,5,FALSE)</f>
        <v>0</v>
      </c>
      <c r="U81" s="3">
        <f>VLOOKUP(U75,Qry_Rpt_Section_K!$C$2:'Qry_Rpt_Section_K'!$T$1501,5,FALSE)</f>
        <v>0</v>
      </c>
      <c r="V81" s="3">
        <f>VLOOKUP(V75,Qry_Rpt_Section_K!$C$2:'Qry_Rpt_Section_K'!$T$1501,5,FALSE)</f>
        <v>0</v>
      </c>
      <c r="W81" s="3">
        <f>VLOOKUP(W75,Qry_Rpt_Section_K!$C$2:'Qry_Rpt_Section_K'!$T$1501,5,FALSE)</f>
        <v>0</v>
      </c>
      <c r="X81" s="3">
        <f>VLOOKUP(X75,Qry_Rpt_Section_K!$C$2:'Qry_Rpt_Section_K'!$T$1501,5,FALSE)</f>
        <v>0</v>
      </c>
      <c r="Y81" s="3">
        <f>VLOOKUP(Y75,Qry_Rpt_Section_K!$C$2:'Qry_Rpt_Section_K'!$T$1501,5,FALSE)</f>
        <v>0</v>
      </c>
      <c r="Z81" s="3">
        <f>VLOOKUP(Z75,Qry_Rpt_Section_K!$C$2:'Qry_Rpt_Section_K'!$T$1501,5,FALSE)</f>
        <v>0</v>
      </c>
      <c r="AA81" s="3">
        <f>VLOOKUP(AA75,Qry_Rpt_Section_K!$C$2:'Qry_Rpt_Section_K'!$T$1501,5,FALSE)</f>
        <v>0</v>
      </c>
      <c r="AB81" s="2" t="s">
        <v>19</v>
      </c>
    </row>
    <row r="82" spans="1:29" x14ac:dyDescent="0.2">
      <c r="A82" s="60"/>
      <c r="B82" s="41"/>
      <c r="C82" s="41"/>
      <c r="D82" s="48"/>
      <c r="E82" s="48"/>
      <c r="F82" s="41"/>
      <c r="G82" s="41"/>
      <c r="H82" s="41"/>
      <c r="I82" s="41"/>
      <c r="J82" s="41"/>
      <c r="K82" s="3">
        <f>VLOOKUP(K75,Qry_Rpt_Section_K!$C$2:'Qry_Rpt_Section_K'!$T$1501,14,FALSE)</f>
        <v>0</v>
      </c>
      <c r="L82" s="3">
        <f>VLOOKUP(L75,Qry_Rpt_Section_K!$C$2:'Qry_Rpt_Section_K'!$T$1501,14,FALSE)</f>
        <v>0</v>
      </c>
      <c r="M82" s="3">
        <f>VLOOKUP(M75,Qry_Rpt_Section_K!$C$2:'Qry_Rpt_Section_K'!$T$1501,14,FALSE)</f>
        <v>0</v>
      </c>
      <c r="N82" s="3">
        <f>VLOOKUP(N75,Qry_Rpt_Section_K!$C$2:'Qry_Rpt_Section_K'!$T$1501,14,FALSE)</f>
        <v>0</v>
      </c>
      <c r="O82" s="3">
        <f>VLOOKUP(O75,Qry_Rpt_Section_K!$C$2:'Qry_Rpt_Section_K'!$T$1501,14,FALSE)</f>
        <v>0</v>
      </c>
      <c r="P82" s="3">
        <f>VLOOKUP(P75,Qry_Rpt_Section_K!$C$2:'Qry_Rpt_Section_K'!$T$1501,14,FALSE)</f>
        <v>0</v>
      </c>
      <c r="Q82" s="3">
        <f>VLOOKUP(Q75,Qry_Rpt_Section_K!$C$2:'Qry_Rpt_Section_K'!$T$1501,14,FALSE)</f>
        <v>0</v>
      </c>
      <c r="R82" s="3">
        <f>VLOOKUP(R75,Qry_Rpt_Section_K!$C$2:'Qry_Rpt_Section_K'!$T$1501,14,FALSE)</f>
        <v>0</v>
      </c>
      <c r="S82" s="3">
        <f>VLOOKUP(S75,Qry_Rpt_Section_K!$C$2:'Qry_Rpt_Section_K'!$T$1501,14,FALSE)</f>
        <v>0</v>
      </c>
      <c r="T82" s="3">
        <f>VLOOKUP(T75,Qry_Rpt_Section_K!$C$2:'Qry_Rpt_Section_K'!$T$1501,14,FALSE)</f>
        <v>0</v>
      </c>
      <c r="U82" s="3">
        <f>VLOOKUP(U75,Qry_Rpt_Section_K!$C$2:'Qry_Rpt_Section_K'!$T$1501,14,FALSE)</f>
        <v>0</v>
      </c>
      <c r="V82" s="3">
        <f>VLOOKUP(V75,Qry_Rpt_Section_K!$C$2:'Qry_Rpt_Section_K'!$T$1501,14,FALSE)</f>
        <v>0</v>
      </c>
      <c r="W82" s="3">
        <f>VLOOKUP(W75,Qry_Rpt_Section_K!$C$2:'Qry_Rpt_Section_K'!$T$1501,14,FALSE)</f>
        <v>0</v>
      </c>
      <c r="X82" s="3">
        <f>VLOOKUP(X75,Qry_Rpt_Section_K!$C$2:'Qry_Rpt_Section_K'!$T$1501,14,FALSE)</f>
        <v>0</v>
      </c>
      <c r="Y82" s="3">
        <f>VLOOKUP(Y75,Qry_Rpt_Section_K!$C$2:'Qry_Rpt_Section_K'!$T$1501,14,FALSE)</f>
        <v>0</v>
      </c>
      <c r="Z82" s="3">
        <f>VLOOKUP(Z75,Qry_Rpt_Section_K!$C$2:'Qry_Rpt_Section_K'!$T$1501,14,FALSE)</f>
        <v>0</v>
      </c>
      <c r="AA82" s="3">
        <f>VLOOKUP(AA75,Qry_Rpt_Section_K!$C$2:'Qry_Rpt_Section_K'!$T$1501,14,FALSE)</f>
        <v>0</v>
      </c>
      <c r="AB82" s="33" t="s">
        <v>35</v>
      </c>
    </row>
    <row r="83" spans="1:29" x14ac:dyDescent="0.2">
      <c r="A83" s="52"/>
      <c r="B83" s="40"/>
      <c r="C83" s="40"/>
      <c r="D83" s="49"/>
      <c r="E83" s="49"/>
      <c r="F83" s="40"/>
      <c r="G83" s="40"/>
      <c r="H83" s="40"/>
      <c r="I83" s="40"/>
      <c r="J83" s="92">
        <v>11018</v>
      </c>
      <c r="K83" s="18">
        <v>11017</v>
      </c>
      <c r="L83" s="18">
        <v>11016</v>
      </c>
      <c r="M83" s="18">
        <v>11015</v>
      </c>
      <c r="N83" s="18">
        <v>11014</v>
      </c>
      <c r="O83" s="18">
        <v>11013</v>
      </c>
      <c r="P83" s="18">
        <v>11012</v>
      </c>
      <c r="Q83" s="18">
        <v>11011</v>
      </c>
      <c r="R83" s="18">
        <v>11010</v>
      </c>
      <c r="S83" s="18">
        <v>11009</v>
      </c>
      <c r="T83" s="18">
        <v>11008</v>
      </c>
      <c r="U83" s="18">
        <v>11007</v>
      </c>
      <c r="V83" s="18">
        <v>11006</v>
      </c>
      <c r="W83" s="18">
        <v>11005</v>
      </c>
      <c r="X83" s="18">
        <v>11004</v>
      </c>
      <c r="Y83" s="18">
        <v>11003</v>
      </c>
      <c r="Z83" s="18">
        <v>11002</v>
      </c>
      <c r="AA83" s="18">
        <v>11001</v>
      </c>
      <c r="AB83" s="17" t="s">
        <v>3</v>
      </c>
    </row>
    <row r="84" spans="1:29" x14ac:dyDescent="0.2">
      <c r="A84" s="60"/>
      <c r="B84" s="41"/>
      <c r="C84" s="41"/>
      <c r="D84" s="48"/>
      <c r="E84" s="48"/>
      <c r="F84" s="41"/>
      <c r="G84" s="41"/>
      <c r="H84" s="41"/>
      <c r="I84" s="41"/>
      <c r="J84" s="3">
        <f>VLOOKUP(J83,Qry_Rpt_Section_K!$C$2:'Qry_Rpt_Section_K'!$T$1501,14,FALSE)</f>
        <v>0</v>
      </c>
      <c r="K84" s="3">
        <f>VLOOKUP(K83,Qry_Rpt_Section_K!$C$2:'Qry_Rpt_Section_K'!$T$1501,14,FALSE)</f>
        <v>0</v>
      </c>
      <c r="L84" s="3">
        <f>VLOOKUP(L83,Qry_Rpt_Section_K!$C$2:'Qry_Rpt_Section_K'!$T$1501,14,FALSE)</f>
        <v>0</v>
      </c>
      <c r="M84" s="3">
        <f>VLOOKUP(M83,Qry_Rpt_Section_K!$C$2:'Qry_Rpt_Section_K'!$T$1501,14,FALSE)</f>
        <v>0</v>
      </c>
      <c r="N84" s="3">
        <f>VLOOKUP(N83,Qry_Rpt_Section_K!$C$2:'Qry_Rpt_Section_K'!$T$1501,14,FALSE)</f>
        <v>0</v>
      </c>
      <c r="O84" s="3">
        <f>VLOOKUP(O83,Qry_Rpt_Section_K!$C$2:'Qry_Rpt_Section_K'!$T$1501,14,FALSE)</f>
        <v>0</v>
      </c>
      <c r="P84" s="3">
        <f>VLOOKUP(P83,Qry_Rpt_Section_K!$C$2:'Qry_Rpt_Section_K'!$T$1501,14,FALSE)</f>
        <v>0</v>
      </c>
      <c r="Q84" s="3">
        <f>VLOOKUP(Q83,Qry_Rpt_Section_K!$C$2:'Qry_Rpt_Section_K'!$T$1501,14,FALSE)</f>
        <v>0</v>
      </c>
      <c r="R84" s="3">
        <f>VLOOKUP(R83,Qry_Rpt_Section_K!$C$2:'Qry_Rpt_Section_K'!$T$1501,14,FALSE)</f>
        <v>0</v>
      </c>
      <c r="S84" s="3">
        <f>VLOOKUP(S83,Qry_Rpt_Section_K!$C$2:'Qry_Rpt_Section_K'!$T$1501,14,FALSE)</f>
        <v>0</v>
      </c>
      <c r="T84" s="3">
        <f>VLOOKUP(T83,Qry_Rpt_Section_K!$C$2:'Qry_Rpt_Section_K'!$T$1501,14,FALSE)</f>
        <v>0</v>
      </c>
      <c r="U84" s="3">
        <f>VLOOKUP(U83,Qry_Rpt_Section_K!$C$2:'Qry_Rpt_Section_K'!$T$1501,14,FALSE)</f>
        <v>0</v>
      </c>
      <c r="V84" s="3">
        <f>VLOOKUP(V83,Qry_Rpt_Section_K!$C$2:'Qry_Rpt_Section_K'!$T$1501,14,FALSE)</f>
        <v>0</v>
      </c>
      <c r="W84" s="3">
        <f>VLOOKUP(W83,Qry_Rpt_Section_K!$C$2:'Qry_Rpt_Section_K'!$T$1501,14,FALSE)</f>
        <v>0</v>
      </c>
      <c r="X84" s="3">
        <f>VLOOKUP(X83,Qry_Rpt_Section_K!$C$2:'Qry_Rpt_Section_K'!$T$1501,14,FALSE)</f>
        <v>0</v>
      </c>
      <c r="Y84" s="3">
        <f>VLOOKUP(Y83,Qry_Rpt_Section_K!$C$2:'Qry_Rpt_Section_K'!$T$1501,14,FALSE)</f>
        <v>0</v>
      </c>
      <c r="Z84" s="3">
        <f>VLOOKUP(Z83,Qry_Rpt_Section_K!$C$2:'Qry_Rpt_Section_K'!$T$1501,14,FALSE)</f>
        <v>0</v>
      </c>
      <c r="AA84" s="3">
        <f>VLOOKUP(AA83,Qry_Rpt_Section_K!$C$2:'Qry_Rpt_Section_K'!$T$1501,14,FALSE)</f>
        <v>0</v>
      </c>
      <c r="AB84" s="33" t="s">
        <v>35</v>
      </c>
    </row>
    <row r="85" spans="1:29" x14ac:dyDescent="0.2">
      <c r="A85" s="52"/>
      <c r="B85" s="42"/>
      <c r="C85" s="42"/>
      <c r="D85" s="43"/>
      <c r="E85" s="43"/>
      <c r="F85" s="42"/>
      <c r="G85" s="42"/>
      <c r="H85" s="42"/>
      <c r="I85" s="42"/>
      <c r="J85" s="1" t="str">
        <f>VLOOKUP(J83,Qry_Rpt_Section_K!$C$2:'Qry_Rpt_Section_K'!$J$1501,7,FALSE)</f>
        <v>Smith</v>
      </c>
      <c r="K85" s="1">
        <f>VLOOKUP(K83,Qry_Rpt_Section_K!$C$2:'Qry_Rpt_Section_K'!$J$1501,7,FALSE)</f>
        <v>0</v>
      </c>
      <c r="L85" s="1">
        <f>VLOOKUP(L83,Qry_Rpt_Section_K!$C$2:'Qry_Rpt_Section_K'!$J$1501,7,FALSE)</f>
        <v>0</v>
      </c>
      <c r="M85" s="1">
        <f>VLOOKUP(M83,Qry_Rpt_Section_K!$C$2:'Qry_Rpt_Section_K'!$J$1501,7,FALSE)</f>
        <v>0</v>
      </c>
      <c r="N85" s="1">
        <f>VLOOKUP(N83,Qry_Rpt_Section_K!$C$2:'Qry_Rpt_Section_K'!$J$1501,7,FALSE)</f>
        <v>0</v>
      </c>
      <c r="O85" s="1">
        <f>VLOOKUP(O83,Qry_Rpt_Section_K!$C$2:'Qry_Rpt_Section_K'!$J$1501,7,FALSE)</f>
        <v>0</v>
      </c>
      <c r="P85" s="1" t="str">
        <f>VLOOKUP(P83,Qry_Rpt_Section_K!$C$2:'Qry_Rpt_Section_K'!$J$1501,7,FALSE)</f>
        <v>Ladier</v>
      </c>
      <c r="Q85" s="1">
        <f>VLOOKUP(Q83,Qry_Rpt_Section_K!$C$2:'Qry_Rpt_Section_K'!$J$1501,7,FALSE)</f>
        <v>0</v>
      </c>
      <c r="R85" s="1">
        <f>VLOOKUP(R83,Qry_Rpt_Section_K!$C$2:'Qry_Rpt_Section_K'!$J$1501,7,FALSE)</f>
        <v>0</v>
      </c>
      <c r="S85" s="1">
        <f>VLOOKUP(S83,Qry_Rpt_Section_K!$C$2:'Qry_Rpt_Section_K'!$J$1501,7,FALSE)</f>
        <v>0</v>
      </c>
      <c r="T85" s="1">
        <f>VLOOKUP(T83,Qry_Rpt_Section_K!$C$2:'Qry_Rpt_Section_K'!$J$1501,7,FALSE)</f>
        <v>0</v>
      </c>
      <c r="U85" s="1">
        <f>VLOOKUP(U83,Qry_Rpt_Section_K!$C$2:'Qry_Rpt_Section_K'!$J$1501,7,FALSE)</f>
        <v>0</v>
      </c>
      <c r="V85" s="1" t="str">
        <f>VLOOKUP(V83,Qry_Rpt_Section_K!$C$2:'Qry_Rpt_Section_K'!$J$1501,7,FALSE)</f>
        <v>Thompson</v>
      </c>
      <c r="W85" s="1">
        <f>VLOOKUP(W83,Qry_Rpt_Section_K!$C$2:'Qry_Rpt_Section_K'!$J$1501,7,FALSE)</f>
        <v>0</v>
      </c>
      <c r="X85" s="1">
        <f>VLOOKUP(X83,Qry_Rpt_Section_K!$C$2:'Qry_Rpt_Section_K'!$J$1501,7,FALSE)</f>
        <v>0</v>
      </c>
      <c r="Y85" s="1">
        <f>VLOOKUP(Y83,Qry_Rpt_Section_K!$C$2:'Qry_Rpt_Section_K'!$J$1501,7,FALSE)</f>
        <v>0</v>
      </c>
      <c r="Z85" s="1" t="str">
        <f>VLOOKUP(Z83,Qry_Rpt_Section_K!$C$2:'Qry_Rpt_Section_K'!$J$1501,7,FALSE)</f>
        <v>Frederes</v>
      </c>
      <c r="AA85" s="1" t="str">
        <f>VLOOKUP(AA83,Qry_Rpt_Section_K!$C$2:'Qry_Rpt_Section_K'!$J$1501,7,FALSE)</f>
        <v>Frederes</v>
      </c>
      <c r="AB85" s="2" t="s">
        <v>28</v>
      </c>
    </row>
    <row r="86" spans="1:29" x14ac:dyDescent="0.2">
      <c r="A86" s="52"/>
      <c r="B86" s="42"/>
      <c r="C86" s="42"/>
      <c r="D86" s="43"/>
      <c r="E86" s="43"/>
      <c r="F86" s="42"/>
      <c r="G86" s="42"/>
      <c r="H86" s="42"/>
      <c r="I86" s="42"/>
      <c r="J86" s="1" t="str">
        <f>VLOOKUP(J83,Qry_Rpt_Section_K!$C$2:'Qry_Rpt_Section_K'!$J$1501,8,FALSE)</f>
        <v>Larry</v>
      </c>
      <c r="K86" s="1">
        <f>VLOOKUP(K83,Qry_Rpt_Section_K!$C$2:'Qry_Rpt_Section_K'!$J$1501,8,FALSE)</f>
        <v>0</v>
      </c>
      <c r="L86" s="1">
        <f>VLOOKUP(L83,Qry_Rpt_Section_K!$C$2:'Qry_Rpt_Section_K'!$J$1501,8,FALSE)</f>
        <v>0</v>
      </c>
      <c r="M86" s="1">
        <f>VLOOKUP(M83,Qry_Rpt_Section_K!$C$2:'Qry_Rpt_Section_K'!$J$1501,8,FALSE)</f>
        <v>0</v>
      </c>
      <c r="N86" s="1">
        <f>VLOOKUP(N83,Qry_Rpt_Section_K!$C$2:'Qry_Rpt_Section_K'!$J$1501,8,FALSE)</f>
        <v>0</v>
      </c>
      <c r="O86" s="1">
        <f>VLOOKUP(O83,Qry_Rpt_Section_K!$C$2:'Qry_Rpt_Section_K'!$J$1501,8,FALSE)</f>
        <v>0</v>
      </c>
      <c r="P86" s="1" t="str">
        <f>VLOOKUP(P83,Qry_Rpt_Section_K!$C$2:'Qry_Rpt_Section_K'!$J$1501,8,FALSE)</f>
        <v>Marilia</v>
      </c>
      <c r="Q86" s="1">
        <f>VLOOKUP(Q83,Qry_Rpt_Section_K!$C$2:'Qry_Rpt_Section_K'!$J$1501,8,FALSE)</f>
        <v>0</v>
      </c>
      <c r="R86" s="1">
        <f>VLOOKUP(R83,Qry_Rpt_Section_K!$C$2:'Qry_Rpt_Section_K'!$J$1501,8,FALSE)</f>
        <v>0</v>
      </c>
      <c r="S86" s="1">
        <f>VLOOKUP(S83,Qry_Rpt_Section_K!$C$2:'Qry_Rpt_Section_K'!$J$1501,8,FALSE)</f>
        <v>0</v>
      </c>
      <c r="T86" s="1">
        <f>VLOOKUP(T83,Qry_Rpt_Section_K!$C$2:'Qry_Rpt_Section_K'!$J$1501,8,FALSE)</f>
        <v>0</v>
      </c>
      <c r="U86" s="1">
        <f>VLOOKUP(U83,Qry_Rpt_Section_K!$C$2:'Qry_Rpt_Section_K'!$J$1501,8,FALSE)</f>
        <v>0</v>
      </c>
      <c r="V86" s="1" t="str">
        <f>VLOOKUP(V83,Qry_Rpt_Section_K!$C$2:'Qry_Rpt_Section_K'!$J$1501,8,FALSE)</f>
        <v>Donna</v>
      </c>
      <c r="W86" s="1">
        <f>VLOOKUP(W83,Qry_Rpt_Section_K!$C$2:'Qry_Rpt_Section_K'!$J$1501,8,FALSE)</f>
        <v>0</v>
      </c>
      <c r="X86" s="1">
        <f>VLOOKUP(X83,Qry_Rpt_Section_K!$C$2:'Qry_Rpt_Section_K'!$J$1501,8,FALSE)</f>
        <v>0</v>
      </c>
      <c r="Y86" s="1">
        <f>VLOOKUP(Y83,Qry_Rpt_Section_K!$C$2:'Qry_Rpt_Section_K'!$J$1501,8,FALSE)</f>
        <v>0</v>
      </c>
      <c r="Z86" s="1" t="str">
        <f>VLOOKUP(Z83,Qry_Rpt_Section_K!$C$2:'Qry_Rpt_Section_K'!$J$1501,8,FALSE)</f>
        <v>Sylvia</v>
      </c>
      <c r="AA86" s="1" t="str">
        <f>VLOOKUP(AA83,Qry_Rpt_Section_K!$C$2:'Qry_Rpt_Section_K'!$J$1501,8,FALSE)</f>
        <v>Bruce</v>
      </c>
      <c r="AB86" s="2" t="s">
        <v>29</v>
      </c>
    </row>
    <row r="87" spans="1:29" s="8" customFormat="1" ht="15.75" x14ac:dyDescent="0.25">
      <c r="A87" s="53"/>
      <c r="B87" s="44"/>
      <c r="C87" s="44"/>
      <c r="D87" s="45"/>
      <c r="E87" s="45"/>
      <c r="F87" s="44"/>
      <c r="G87" s="44"/>
      <c r="H87" s="44"/>
      <c r="I87" s="44"/>
      <c r="J87" s="91">
        <f>VLOOKUP(J83,Qry_Rpt_Section_K!$C$2:'Qry_Rpt_Section_K'!$J$1501,2,FALSE)</f>
        <v>11</v>
      </c>
      <c r="K87" s="91">
        <f>VLOOKUP(K83,Qry_Rpt_Section_K!$C$2:'Qry_Rpt_Section_K'!$J$1501,2,FALSE)</f>
        <v>11</v>
      </c>
      <c r="L87" s="91">
        <f>VLOOKUP(L83,Qry_Rpt_Section_K!$C$2:'Qry_Rpt_Section_K'!$J$1501,2,FALSE)</f>
        <v>11</v>
      </c>
      <c r="M87" s="91">
        <f>VLOOKUP(M83,Qry_Rpt_Section_K!$C$2:'Qry_Rpt_Section_K'!$J$1501,2,FALSE)</f>
        <v>11</v>
      </c>
      <c r="N87" s="91">
        <f>VLOOKUP(N83,Qry_Rpt_Section_K!$C$2:'Qry_Rpt_Section_K'!$J$1501,2,FALSE)</f>
        <v>11</v>
      </c>
      <c r="O87" s="91">
        <f>VLOOKUP(O83,Qry_Rpt_Section_K!$C$2:'Qry_Rpt_Section_K'!$J$1501,2,FALSE)</f>
        <v>11</v>
      </c>
      <c r="P87" s="91">
        <f>VLOOKUP(P83,Qry_Rpt_Section_K!$C$2:'Qry_Rpt_Section_K'!$J$1501,2,FALSE)</f>
        <v>11</v>
      </c>
      <c r="Q87" s="91">
        <f>VLOOKUP(Q83,Qry_Rpt_Section_K!$C$2:'Qry_Rpt_Section_K'!$J$1501,2,FALSE)</f>
        <v>11</v>
      </c>
      <c r="R87" s="91">
        <f>VLOOKUP(R83,Qry_Rpt_Section_K!$C$2:'Qry_Rpt_Section_K'!$J$1501,2,FALSE)</f>
        <v>11</v>
      </c>
      <c r="S87" s="91">
        <f>VLOOKUP(S83,Qry_Rpt_Section_K!$C$2:'Qry_Rpt_Section_K'!$J$1501,2,FALSE)</f>
        <v>11</v>
      </c>
      <c r="T87" s="91">
        <f>VLOOKUP(T83,Qry_Rpt_Section_K!$C$2:'Qry_Rpt_Section_K'!$J$1501,2,FALSE)</f>
        <v>11</v>
      </c>
      <c r="U87" s="91">
        <f>VLOOKUP(U83,Qry_Rpt_Section_K!$C$2:'Qry_Rpt_Section_K'!$J$1501,2,FALSE)</f>
        <v>11</v>
      </c>
      <c r="V87" s="91">
        <f>VLOOKUP(V83,Qry_Rpt_Section_K!$C$2:'Qry_Rpt_Section_K'!$J$1501,2,FALSE)</f>
        <v>11</v>
      </c>
      <c r="W87" s="91">
        <f>VLOOKUP(W83,Qry_Rpt_Section_K!$C$2:'Qry_Rpt_Section_K'!$J$1501,2,FALSE)</f>
        <v>11</v>
      </c>
      <c r="X87" s="91">
        <f>VLOOKUP(X83,Qry_Rpt_Section_K!$C$2:'Qry_Rpt_Section_K'!$J$1501,2,FALSE)</f>
        <v>11</v>
      </c>
      <c r="Y87" s="91">
        <f>VLOOKUP(Y83,Qry_Rpt_Section_K!$C$2:'Qry_Rpt_Section_K'!$J$1501,2,FALSE)</f>
        <v>11</v>
      </c>
      <c r="Z87" s="91">
        <f>VLOOKUP(Z83,Qry_Rpt_Section_K!$C$2:'Qry_Rpt_Section_K'!$J$1501,2,FALSE)</f>
        <v>11</v>
      </c>
      <c r="AA87" s="91">
        <f>VLOOKUP(AA83,Qry_Rpt_Section_K!$C$2:'Qry_Rpt_Section_K'!$J$1501,2,FALSE)</f>
        <v>11</v>
      </c>
      <c r="AB87" s="7" t="s">
        <v>1</v>
      </c>
      <c r="AC87" s="8" t="s">
        <v>14</v>
      </c>
    </row>
    <row r="88" spans="1:29" s="11" customFormat="1" x14ac:dyDescent="0.2">
      <c r="A88" s="54"/>
      <c r="B88" s="46"/>
      <c r="C88" s="46"/>
      <c r="D88" s="47"/>
      <c r="E88" s="47"/>
      <c r="F88" s="46"/>
      <c r="G88" s="46"/>
      <c r="H88" s="46"/>
      <c r="I88" s="46"/>
      <c r="J88" s="10">
        <f>VLOOKUP(J83,Qry_Rpt_Section_K!$C$2:'Qry_Rpt_Section_K'!$J$1501,3,FALSE)</f>
        <v>18</v>
      </c>
      <c r="K88" s="10">
        <f>VLOOKUP(K83,Qry_Rpt_Section_K!$C$2:'Qry_Rpt_Section_K'!$J$1501,3,FALSE)</f>
        <v>17</v>
      </c>
      <c r="L88" s="10">
        <f>VLOOKUP(L83,Qry_Rpt_Section_K!$C$2:'Qry_Rpt_Section_K'!$J$1501,3,FALSE)</f>
        <v>16</v>
      </c>
      <c r="M88" s="10">
        <f>VLOOKUP(M83,Qry_Rpt_Section_K!$C$2:'Qry_Rpt_Section_K'!$J$1501,3,FALSE)</f>
        <v>15</v>
      </c>
      <c r="N88" s="10">
        <f>VLOOKUP(N83,Qry_Rpt_Section_K!$C$2:'Qry_Rpt_Section_K'!$J$1501,3,FALSE)</f>
        <v>14</v>
      </c>
      <c r="O88" s="10">
        <f>VLOOKUP(O83,Qry_Rpt_Section_K!$C$2:'Qry_Rpt_Section_K'!$J$1501,3,FALSE)</f>
        <v>13</v>
      </c>
      <c r="P88" s="10">
        <f>VLOOKUP(P83,Qry_Rpt_Section_K!$C$2:'Qry_Rpt_Section_K'!$J$1501,3,FALSE)</f>
        <v>12</v>
      </c>
      <c r="Q88" s="10">
        <f>VLOOKUP(Q83,Qry_Rpt_Section_K!$C$2:'Qry_Rpt_Section_K'!$J$1501,3,FALSE)</f>
        <v>11</v>
      </c>
      <c r="R88" s="10">
        <f>VLOOKUP(R83,Qry_Rpt_Section_K!$C$2:'Qry_Rpt_Section_K'!$J$1501,3,FALSE)</f>
        <v>10</v>
      </c>
      <c r="S88" s="10">
        <f>VLOOKUP(S83,Qry_Rpt_Section_K!$C$2:'Qry_Rpt_Section_K'!$J$1501,3,FALSE)</f>
        <v>9</v>
      </c>
      <c r="T88" s="10">
        <f>VLOOKUP(T83,Qry_Rpt_Section_K!$C$2:'Qry_Rpt_Section_K'!$J$1501,3,FALSE)</f>
        <v>8</v>
      </c>
      <c r="U88" s="10">
        <f>VLOOKUP(U83,Qry_Rpt_Section_K!$C$2:'Qry_Rpt_Section_K'!$J$1501,3,FALSE)</f>
        <v>7</v>
      </c>
      <c r="V88" s="10">
        <f>VLOOKUP(V83,Qry_Rpt_Section_K!$C$2:'Qry_Rpt_Section_K'!$J$1501,3,FALSE)</f>
        <v>6</v>
      </c>
      <c r="W88" s="10">
        <f>VLOOKUP(W83,Qry_Rpt_Section_K!$C$2:'Qry_Rpt_Section_K'!$J$1501,3,FALSE)</f>
        <v>5</v>
      </c>
      <c r="X88" s="10">
        <f>VLOOKUP(X83,Qry_Rpt_Section_K!$C$2:'Qry_Rpt_Section_K'!$J$1501,3,FALSE)</f>
        <v>4</v>
      </c>
      <c r="Y88" s="10">
        <f>VLOOKUP(Y83,Qry_Rpt_Section_K!$C$2:'Qry_Rpt_Section_K'!$J$1501,3,FALSE)</f>
        <v>3</v>
      </c>
      <c r="Z88" s="10">
        <f>VLOOKUP(Z83,Qry_Rpt_Section_K!$C$2:'Qry_Rpt_Section_K'!$J$1501,3,FALSE)</f>
        <v>2</v>
      </c>
      <c r="AA88" s="10">
        <f>VLOOKUP(AA83,Qry_Rpt_Section_K!$C$2:'Qry_Rpt_Section_K'!$J$1501,3,FALSE)</f>
        <v>1</v>
      </c>
      <c r="AB88" s="9" t="s">
        <v>2</v>
      </c>
      <c r="AC88" s="11" t="s">
        <v>13</v>
      </c>
    </row>
    <row r="89" spans="1:29" x14ac:dyDescent="0.2">
      <c r="A89" s="52"/>
      <c r="B89" s="41"/>
      <c r="C89" s="41"/>
      <c r="D89" s="48"/>
      <c r="E89" s="48"/>
      <c r="F89" s="41"/>
      <c r="G89" s="41"/>
      <c r="H89" s="41"/>
      <c r="I89" s="41"/>
      <c r="J89" s="3">
        <f>VLOOKUP(J83,Qry_Rpt_Section_K!$C$2:'Qry_Rpt_Section_K'!$T$1501,5,FALSE)</f>
        <v>0</v>
      </c>
      <c r="K89" s="3">
        <f>VLOOKUP(K83,Qry_Rpt_Section_K!$C$2:'Qry_Rpt_Section_K'!$T$1501,5,FALSE)</f>
        <v>0</v>
      </c>
      <c r="L89" s="3">
        <f>VLOOKUP(L83,Qry_Rpt_Section_K!$C$2:'Qry_Rpt_Section_K'!$T$1501,5,FALSE)</f>
        <v>0</v>
      </c>
      <c r="M89" s="3">
        <f>VLOOKUP(M83,Qry_Rpt_Section_K!$C$2:'Qry_Rpt_Section_K'!$T$1501,5,FALSE)</f>
        <v>0</v>
      </c>
      <c r="N89" s="3">
        <f>VLOOKUP(N83,Qry_Rpt_Section_K!$C$2:'Qry_Rpt_Section_K'!$T$1501,5,FALSE)</f>
        <v>0</v>
      </c>
      <c r="O89" s="3">
        <f>VLOOKUP(O83,Qry_Rpt_Section_K!$C$2:'Qry_Rpt_Section_K'!$T$1501,5,FALSE)</f>
        <v>0</v>
      </c>
      <c r="P89" s="3">
        <f>VLOOKUP(P83,Qry_Rpt_Section_K!$C$2:'Qry_Rpt_Section_K'!$T$1501,5,FALSE)</f>
        <v>0</v>
      </c>
      <c r="Q89" s="3">
        <f>VLOOKUP(Q83,Qry_Rpt_Section_K!$C$2:'Qry_Rpt_Section_K'!$T$1501,5,FALSE)</f>
        <v>0</v>
      </c>
      <c r="R89" s="3">
        <f>VLOOKUP(R83,Qry_Rpt_Section_K!$C$2:'Qry_Rpt_Section_K'!$T$1501,5,FALSE)</f>
        <v>0</v>
      </c>
      <c r="S89" s="3">
        <f>VLOOKUP(S83,Qry_Rpt_Section_K!$C$2:'Qry_Rpt_Section_K'!$T$1501,5,FALSE)</f>
        <v>0</v>
      </c>
      <c r="T89" s="3">
        <f>VLOOKUP(T83,Qry_Rpt_Section_K!$C$2:'Qry_Rpt_Section_K'!$T$1501,5,FALSE)</f>
        <v>0</v>
      </c>
      <c r="U89" s="3">
        <f>VLOOKUP(U83,Qry_Rpt_Section_K!$C$2:'Qry_Rpt_Section_K'!$T$1501,5,FALSE)</f>
        <v>0</v>
      </c>
      <c r="V89" s="3">
        <f>VLOOKUP(V83,Qry_Rpt_Section_K!$C$2:'Qry_Rpt_Section_K'!$T$1501,5,FALSE)</f>
        <v>0</v>
      </c>
      <c r="W89" s="3">
        <f>VLOOKUP(W83,Qry_Rpt_Section_K!$C$2:'Qry_Rpt_Section_K'!$T$1501,5,FALSE)</f>
        <v>0</v>
      </c>
      <c r="X89" s="3">
        <f>VLOOKUP(X83,Qry_Rpt_Section_K!$C$2:'Qry_Rpt_Section_K'!$T$1501,5,FALSE)</f>
        <v>0</v>
      </c>
      <c r="Y89" s="3">
        <f>VLOOKUP(Y83,Qry_Rpt_Section_K!$C$2:'Qry_Rpt_Section_K'!$T$1501,5,FALSE)</f>
        <v>0</v>
      </c>
      <c r="Z89" s="3">
        <f>VLOOKUP(Z83,Qry_Rpt_Section_K!$C$2:'Qry_Rpt_Section_K'!$T$1501,5,FALSE)</f>
        <v>0</v>
      </c>
      <c r="AA89" s="3" t="str">
        <f>VLOOKUP(AA83,Qry_Rpt_Section_K!$C$2:'Qry_Rpt_Section_K'!$T$1501,5,FALSE)</f>
        <v>X</v>
      </c>
      <c r="AB89" s="2" t="s">
        <v>19</v>
      </c>
    </row>
    <row r="90" spans="1:29" x14ac:dyDescent="0.2">
      <c r="A90" s="52"/>
      <c r="B90" s="41"/>
      <c r="C90" s="41"/>
      <c r="D90" s="48"/>
      <c r="E90" s="48"/>
      <c r="F90" s="41"/>
      <c r="G90" s="41"/>
      <c r="H90" s="41"/>
      <c r="I90" s="41"/>
      <c r="J90" s="3">
        <f>VLOOKUP(J83,Qry_Rpt_Section_K!$C$2:'Qry_Rpt_Section_K'!$T$1501,18,FALSE)</f>
        <v>0</v>
      </c>
      <c r="K90" s="3">
        <f>VLOOKUP(K83,Qry_Rpt_Section_K!$C$2:'Qry_Rpt_Section_K'!$T$1501,18,FALSE)</f>
        <v>0</v>
      </c>
      <c r="L90" s="3">
        <f>VLOOKUP(L83,Qry_Rpt_Section_K!$C$2:'Qry_Rpt_Section_K'!$T$1501,18,FALSE)</f>
        <v>0</v>
      </c>
      <c r="M90" s="3">
        <f>VLOOKUP(M83,Qry_Rpt_Section_K!$C$2:'Qry_Rpt_Section_K'!$T$1501,18,FALSE)</f>
        <v>0</v>
      </c>
      <c r="N90" s="3">
        <f>VLOOKUP(N83,Qry_Rpt_Section_K!$C$2:'Qry_Rpt_Section_K'!$T$1501,18,FALSE)</f>
        <v>0</v>
      </c>
      <c r="O90" s="3">
        <f>VLOOKUP(O83,Qry_Rpt_Section_K!$C$2:'Qry_Rpt_Section_K'!$T$1501,18,FALSE)</f>
        <v>0</v>
      </c>
      <c r="P90" s="3" t="str">
        <f>VLOOKUP(P83,Qry_Rpt_Section_K!$C$2:'Qry_Rpt_Section_K'!$T$1501,18,FALSE)</f>
        <v>X</v>
      </c>
      <c r="Q90" s="3">
        <f>VLOOKUP(Q83,Qry_Rpt_Section_K!$C$2:'Qry_Rpt_Section_K'!$T$1501,18,FALSE)</f>
        <v>0</v>
      </c>
      <c r="R90" s="3">
        <f>VLOOKUP(R83,Qry_Rpt_Section_K!$C$2:'Qry_Rpt_Section_K'!$T$1501,18,FALSE)</f>
        <v>0</v>
      </c>
      <c r="S90" s="3">
        <f>VLOOKUP(S83,Qry_Rpt_Section_K!$C$2:'Qry_Rpt_Section_K'!$T$1501,18,FALSE)</f>
        <v>0</v>
      </c>
      <c r="T90" s="3">
        <f>VLOOKUP(T83,Qry_Rpt_Section_K!$C$2:'Qry_Rpt_Section_K'!$T$1501,18,FALSE)</f>
        <v>0</v>
      </c>
      <c r="U90" s="3">
        <f>VLOOKUP(U83,Qry_Rpt_Section_K!$C$2:'Qry_Rpt_Section_K'!$T$1501,18,FALSE)</f>
        <v>0</v>
      </c>
      <c r="V90" s="3" t="str">
        <f>VLOOKUP(V83,Qry_Rpt_Section_K!$C$2:'Qry_Rpt_Section_K'!$T$1501,18,FALSE)</f>
        <v>X</v>
      </c>
      <c r="W90" s="3">
        <f>VLOOKUP(W83,Qry_Rpt_Section_K!$C$2:'Qry_Rpt_Section_K'!$T$1501,18,FALSE)</f>
        <v>0</v>
      </c>
      <c r="X90" s="3">
        <f>VLOOKUP(X83,Qry_Rpt_Section_K!$C$2:'Qry_Rpt_Section_K'!$T$1501,18,FALSE)</f>
        <v>0</v>
      </c>
      <c r="Y90" s="3">
        <f>VLOOKUP(Y83,Qry_Rpt_Section_K!$C$2:'Qry_Rpt_Section_K'!$T$1501,18,FALSE)</f>
        <v>0</v>
      </c>
      <c r="Z90" s="3">
        <f>VLOOKUP(Z83,Qry_Rpt_Section_K!$C$2:'Qry_Rpt_Section_K'!$T$1501,18,FALSE)</f>
        <v>0</v>
      </c>
      <c r="AA90" s="3">
        <f>VLOOKUP(AA83,Qry_Rpt_Section_K!$C$2:'Qry_Rpt_Section_K'!$T$1501,18,FALSE)</f>
        <v>0</v>
      </c>
      <c r="AB90" s="32" t="s">
        <v>5</v>
      </c>
    </row>
    <row r="91" spans="1:29" ht="38.25" customHeight="1" x14ac:dyDescent="0.2">
      <c r="A91" s="52"/>
      <c r="B91" s="41"/>
      <c r="C91" s="41"/>
      <c r="D91" s="41"/>
      <c r="E91" s="41"/>
      <c r="F91" s="41"/>
      <c r="G91" s="59"/>
      <c r="H91" s="58"/>
      <c r="I91" s="58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6"/>
    </row>
    <row r="92" spans="1:29" x14ac:dyDescent="0.2">
      <c r="A92" s="52"/>
      <c r="B92" s="40"/>
      <c r="C92" s="40"/>
      <c r="D92" s="40"/>
      <c r="E92" s="40"/>
      <c r="F92" s="40"/>
      <c r="G92" s="39">
        <v>12021</v>
      </c>
      <c r="H92" s="18">
        <v>12020</v>
      </c>
      <c r="I92" s="18">
        <v>12019</v>
      </c>
      <c r="J92" s="18">
        <v>12018</v>
      </c>
      <c r="K92" s="18">
        <v>12017</v>
      </c>
      <c r="L92" s="18">
        <v>12016</v>
      </c>
      <c r="M92" s="18">
        <v>12015</v>
      </c>
      <c r="N92" s="18">
        <v>12014</v>
      </c>
      <c r="O92" s="18">
        <v>12013</v>
      </c>
      <c r="P92" s="18">
        <v>12012</v>
      </c>
      <c r="Q92" s="18">
        <v>12011</v>
      </c>
      <c r="R92" s="18">
        <v>12010</v>
      </c>
      <c r="S92" s="18">
        <v>12009</v>
      </c>
      <c r="T92" s="18">
        <v>12008</v>
      </c>
      <c r="U92" s="18">
        <v>12007</v>
      </c>
      <c r="V92" s="18">
        <v>12006</v>
      </c>
      <c r="W92" s="18">
        <v>12005</v>
      </c>
      <c r="X92" s="18">
        <v>12004</v>
      </c>
      <c r="Y92" s="18">
        <v>12003</v>
      </c>
      <c r="Z92" s="18">
        <v>12002</v>
      </c>
      <c r="AA92" s="18">
        <v>12001</v>
      </c>
      <c r="AB92" s="17" t="s">
        <v>3</v>
      </c>
      <c r="AC92" t="s">
        <v>9</v>
      </c>
    </row>
    <row r="93" spans="1:29" x14ac:dyDescent="0.2">
      <c r="A93" s="52"/>
      <c r="B93" s="51"/>
      <c r="C93" s="51"/>
      <c r="D93" s="51"/>
      <c r="E93" s="51"/>
      <c r="F93" s="51"/>
      <c r="G93" s="3" t="str">
        <f>VLOOKUP(G92,Qry_Rpt_Section_K!$C$2:'Qry_Rpt_Section_K'!$T$1501,18,FALSE)</f>
        <v>X</v>
      </c>
      <c r="H93" s="3" t="str">
        <f>VLOOKUP(H92,Qry_Rpt_Section_K!$C$2:'Qry_Rpt_Section_K'!$T$1501,18,FALSE)</f>
        <v>X</v>
      </c>
      <c r="I93" s="3">
        <f>VLOOKUP(I92,Qry_Rpt_Section_K!$C$2:'Qry_Rpt_Section_K'!$T$1501,18,FALSE)</f>
        <v>0</v>
      </c>
      <c r="J93" s="3">
        <f>VLOOKUP(J92,Qry_Rpt_Section_K!$C$2:'Qry_Rpt_Section_K'!$T$1501,18,FALSE)</f>
        <v>0</v>
      </c>
      <c r="K93" s="3">
        <f>VLOOKUP(K92,Qry_Rpt_Section_K!$C$2:'Qry_Rpt_Section_K'!$T$1501,18,FALSE)</f>
        <v>0</v>
      </c>
      <c r="L93" s="3">
        <f>VLOOKUP(L92,Qry_Rpt_Section_K!$C$2:'Qry_Rpt_Section_K'!$T$1501,18,FALSE)</f>
        <v>0</v>
      </c>
      <c r="M93" s="3">
        <f>VLOOKUP(M92,Qry_Rpt_Section_K!$C$2:'Qry_Rpt_Section_K'!$T$1501,18,FALSE)</f>
        <v>0</v>
      </c>
      <c r="N93" s="3" t="str">
        <f>VLOOKUP(N92,Qry_Rpt_Section_K!$C$2:'Qry_Rpt_Section_K'!$T$1501,18,FALSE)</f>
        <v>X</v>
      </c>
      <c r="O93" s="3" t="str">
        <f>VLOOKUP(O92,Qry_Rpt_Section_K!$C$2:'Qry_Rpt_Section_K'!$T$1501,18,FALSE)</f>
        <v>X</v>
      </c>
      <c r="P93" s="3" t="str">
        <f>VLOOKUP(P92,Qry_Rpt_Section_K!$C$2:'Qry_Rpt_Section_K'!$T$1501,18,FALSE)</f>
        <v>X</v>
      </c>
      <c r="Q93" s="3" t="str">
        <f>VLOOKUP(Q92,Qry_Rpt_Section_K!$C$2:'Qry_Rpt_Section_K'!$T$1501,18,FALSE)</f>
        <v>X</v>
      </c>
      <c r="R93" s="3" t="str">
        <f>VLOOKUP(R92,Qry_Rpt_Section_K!$C$2:'Qry_Rpt_Section_K'!$T$1501,18,FALSE)</f>
        <v>X</v>
      </c>
      <c r="S93" s="3">
        <f>VLOOKUP(S92,Qry_Rpt_Section_K!$C$2:'Qry_Rpt_Section_K'!$T$1501,18,FALSE)</f>
        <v>0</v>
      </c>
      <c r="T93" s="3">
        <f>VLOOKUP(T92,Qry_Rpt_Section_K!$C$2:'Qry_Rpt_Section_K'!$T$1501,18,FALSE)</f>
        <v>0</v>
      </c>
      <c r="U93" s="3">
        <f>VLOOKUP(U92,Qry_Rpt_Section_K!$C$2:'Qry_Rpt_Section_K'!$T$1501,18,FALSE)</f>
        <v>0</v>
      </c>
      <c r="V93" s="3">
        <f>VLOOKUP(V92,Qry_Rpt_Section_K!$C$2:'Qry_Rpt_Section_K'!$T$1501,18,FALSE)</f>
        <v>0</v>
      </c>
      <c r="W93" s="3">
        <f>VLOOKUP(W92,Qry_Rpt_Section_K!$C$2:'Qry_Rpt_Section_K'!$T$1501,18,FALSE)</f>
        <v>0</v>
      </c>
      <c r="X93" s="3" t="str">
        <f>VLOOKUP(X92,Qry_Rpt_Section_K!$C$2:'Qry_Rpt_Section_K'!$T$1501,18,FALSE)</f>
        <v>X</v>
      </c>
      <c r="Y93" s="3" t="str">
        <f>VLOOKUP(Y92,Qry_Rpt_Section_K!$C$2:'Qry_Rpt_Section_K'!$T$1501,18,FALSE)</f>
        <v>X</v>
      </c>
      <c r="Z93" s="3">
        <f>VLOOKUP(Z92,Qry_Rpt_Section_K!$C$2:'Qry_Rpt_Section_K'!$T$1501,18,FALSE)</f>
        <v>0</v>
      </c>
      <c r="AA93" s="3" t="str">
        <f>VLOOKUP(AA92,Qry_Rpt_Section_K!$C$2:'Qry_Rpt_Section_K'!$T$1501,18,FALSE)</f>
        <v>X</v>
      </c>
      <c r="AB93" s="32" t="s">
        <v>5</v>
      </c>
      <c r="AC93" s="5" t="s">
        <v>10</v>
      </c>
    </row>
    <row r="94" spans="1:29" x14ac:dyDescent="0.2">
      <c r="A94" s="52"/>
      <c r="B94" s="52"/>
      <c r="C94" s="52"/>
      <c r="D94" s="52"/>
      <c r="E94" s="52"/>
      <c r="F94" s="52"/>
      <c r="G94" s="1" t="str">
        <f>VLOOKUP(G92,Qry_Rpt_Section_K!$C$2:'Qry_Rpt_Section_K'!$J$1501,7,FALSE)</f>
        <v>DeHollander</v>
      </c>
      <c r="H94" s="1" t="str">
        <f>VLOOKUP(H92,Qry_Rpt_Section_K!$C$2:'Qry_Rpt_Section_K'!$J$1501,7,FALSE)</f>
        <v>DeHollander</v>
      </c>
      <c r="I94" s="1">
        <f>VLOOKUP(I92,Qry_Rpt_Section_K!$C$2:'Qry_Rpt_Section_K'!$J$1501,7,FALSE)</f>
        <v>0</v>
      </c>
      <c r="J94" s="1">
        <f>VLOOKUP(J92,Qry_Rpt_Section_K!$C$2:'Qry_Rpt_Section_K'!$J$1501,7,FALSE)</f>
        <v>0</v>
      </c>
      <c r="K94" s="1" t="str">
        <f>VLOOKUP(K92,Qry_Rpt_Section_K!$C$2:'Qry_Rpt_Section_K'!$J$1501,7,FALSE)</f>
        <v>Bixby</v>
      </c>
      <c r="L94" s="1" t="str">
        <f>VLOOKUP(L92,Qry_Rpt_Section_K!$C$2:'Qry_Rpt_Section_K'!$J$1501,7,FALSE)</f>
        <v>Bixby</v>
      </c>
      <c r="M94" s="1" t="str">
        <f>VLOOKUP(M92,Qry_Rpt_Section_K!$C$2:'Qry_Rpt_Section_K'!$J$1501,7,FALSE)</f>
        <v>Bixby</v>
      </c>
      <c r="N94" s="1" t="str">
        <f>VLOOKUP(N92,Qry_Rpt_Section_K!$C$2:'Qry_Rpt_Section_K'!$J$1501,7,FALSE)</f>
        <v>Rhoads</v>
      </c>
      <c r="O94" s="1" t="str">
        <f>VLOOKUP(O92,Qry_Rpt_Section_K!$C$2:'Qry_Rpt_Section_K'!$J$1501,7,FALSE)</f>
        <v>Rhoads</v>
      </c>
      <c r="P94" s="1" t="str">
        <f>VLOOKUP(P92,Qry_Rpt_Section_K!$C$2:'Qry_Rpt_Section_K'!$J$1501,7,FALSE)</f>
        <v>Knisley, Sr.</v>
      </c>
      <c r="Q94" s="1" t="str">
        <f>VLOOKUP(Q92,Qry_Rpt_Section_K!$C$2:'Qry_Rpt_Section_K'!$J$1501,7,FALSE)</f>
        <v>Knisley</v>
      </c>
      <c r="R94" s="1" t="str">
        <f>VLOOKUP(R92,Qry_Rpt_Section_K!$C$2:'Qry_Rpt_Section_K'!$J$1501,7,FALSE)</f>
        <v>Huntoon</v>
      </c>
      <c r="S94" s="1">
        <f>VLOOKUP(S92,Qry_Rpt_Section_K!$C$2:'Qry_Rpt_Section_K'!$J$1501,7,FALSE)</f>
        <v>0</v>
      </c>
      <c r="T94" s="1">
        <f>VLOOKUP(T92,Qry_Rpt_Section_K!$C$2:'Qry_Rpt_Section_K'!$J$1501,7,FALSE)</f>
        <v>0</v>
      </c>
      <c r="U94" s="1">
        <f>VLOOKUP(U92,Qry_Rpt_Section_K!$C$2:'Qry_Rpt_Section_K'!$J$1501,7,FALSE)</f>
        <v>0</v>
      </c>
      <c r="V94" s="1">
        <f>VLOOKUP(V92,Qry_Rpt_Section_K!$C$2:'Qry_Rpt_Section_K'!$J$1501,7,FALSE)</f>
        <v>0</v>
      </c>
      <c r="W94" s="1" t="str">
        <f>VLOOKUP(W92,Qry_Rpt_Section_K!$C$2:'Qry_Rpt_Section_K'!$J$1501,7,FALSE)</f>
        <v>Phommavanh</v>
      </c>
      <c r="X94" s="1" t="str">
        <f>VLOOKUP(X92,Qry_Rpt_Section_K!$C$2:'Qry_Rpt_Section_K'!$J$1501,7,FALSE)</f>
        <v>Henderson</v>
      </c>
      <c r="Y94" s="1" t="str">
        <f>VLOOKUP(Y92,Qry_Rpt_Section_K!$C$2:'Qry_Rpt_Section_K'!$J$1501,7,FALSE)</f>
        <v>Henderson</v>
      </c>
      <c r="Z94" s="1" t="str">
        <f>VLOOKUP(Z92,Qry_Rpt_Section_K!$C$2:'Qry_Rpt_Section_K'!$J$1501,7,FALSE)</f>
        <v>Squires</v>
      </c>
      <c r="AA94" s="1" t="str">
        <f>VLOOKUP(AA92,Qry_Rpt_Section_K!$C$2:'Qry_Rpt_Section_K'!$J$1501,7,FALSE)</f>
        <v>Squires</v>
      </c>
      <c r="AB94" s="2" t="s">
        <v>28</v>
      </c>
      <c r="AC94" s="6" t="s">
        <v>12</v>
      </c>
    </row>
    <row r="95" spans="1:29" x14ac:dyDescent="0.2">
      <c r="A95" s="52"/>
      <c r="B95" s="52"/>
      <c r="C95" s="52"/>
      <c r="D95" s="52"/>
      <c r="E95" s="52"/>
      <c r="F95" s="52"/>
      <c r="G95" s="1" t="str">
        <f>VLOOKUP(G92,Qry_Rpt_Section_K!$C$2:'Qry_Rpt_Section_K'!$J$1501,8,FALSE)</f>
        <v>Charles</v>
      </c>
      <c r="H95" s="1" t="str">
        <f>VLOOKUP(H92,Qry_Rpt_Section_K!$C$2:'Qry_Rpt_Section_K'!$J$1501,8,FALSE)</f>
        <v>Irene</v>
      </c>
      <c r="I95" s="1">
        <f>VLOOKUP(I92,Qry_Rpt_Section_K!$C$2:'Qry_Rpt_Section_K'!$J$1501,8,FALSE)</f>
        <v>0</v>
      </c>
      <c r="J95" s="1">
        <f>VLOOKUP(J92,Qry_Rpt_Section_K!$C$2:'Qry_Rpt_Section_K'!$J$1501,8,FALSE)</f>
        <v>0</v>
      </c>
      <c r="K95" s="1" t="str">
        <f>VLOOKUP(K92,Qry_Rpt_Section_K!$C$2:'Qry_Rpt_Section_K'!$J$1501,8,FALSE)</f>
        <v>Janet</v>
      </c>
      <c r="L95" s="1" t="str">
        <f>VLOOKUP(L92,Qry_Rpt_Section_K!$C$2:'Qry_Rpt_Section_K'!$J$1501,8,FALSE)</f>
        <v>Barbara</v>
      </c>
      <c r="M95" s="1" t="str">
        <f>VLOOKUP(M92,Qry_Rpt_Section_K!$C$2:'Qry_Rpt_Section_K'!$J$1501,8,FALSE)</f>
        <v>John</v>
      </c>
      <c r="N95" s="1" t="str">
        <f>VLOOKUP(N92,Qry_Rpt_Section_K!$C$2:'Qry_Rpt_Section_K'!$J$1501,8,FALSE)</f>
        <v>Robert</v>
      </c>
      <c r="O95" s="1" t="str">
        <f>VLOOKUP(O92,Qry_Rpt_Section_K!$C$2:'Qry_Rpt_Section_K'!$J$1501,8,FALSE)</f>
        <v>Carol</v>
      </c>
      <c r="P95" s="1" t="str">
        <f>VLOOKUP(P92,Qry_Rpt_Section_K!$C$2:'Qry_Rpt_Section_K'!$J$1501,8,FALSE)</f>
        <v>Mark</v>
      </c>
      <c r="Q95" s="1" t="str">
        <f>VLOOKUP(Q92,Qry_Rpt_Section_K!$C$2:'Qry_Rpt_Section_K'!$J$1501,8,FALSE)</f>
        <v>Dolores</v>
      </c>
      <c r="R95" s="1" t="str">
        <f>VLOOKUP(R92,Qry_Rpt_Section_K!$C$2:'Qry_Rpt_Section_K'!$J$1501,8,FALSE)</f>
        <v>Beverly</v>
      </c>
      <c r="S95" s="1">
        <f>VLOOKUP(S92,Qry_Rpt_Section_K!$C$2:'Qry_Rpt_Section_K'!$J$1501,8,FALSE)</f>
        <v>0</v>
      </c>
      <c r="T95" s="1">
        <f>VLOOKUP(T92,Qry_Rpt_Section_K!$C$2:'Qry_Rpt_Section_K'!$J$1501,8,FALSE)</f>
        <v>0</v>
      </c>
      <c r="U95" s="1">
        <f>VLOOKUP(U92,Qry_Rpt_Section_K!$C$2:'Qry_Rpt_Section_K'!$J$1501,8,FALSE)</f>
        <v>0</v>
      </c>
      <c r="V95" s="1">
        <f>VLOOKUP(V92,Qry_Rpt_Section_K!$C$2:'Qry_Rpt_Section_K'!$J$1501,8,FALSE)</f>
        <v>0</v>
      </c>
      <c r="W95" s="1" t="str">
        <f>VLOOKUP(W92,Qry_Rpt_Section_K!$C$2:'Qry_Rpt_Section_K'!$J$1501,8,FALSE)</f>
        <v>Sarit</v>
      </c>
      <c r="X95" s="1" t="str">
        <f>VLOOKUP(X92,Qry_Rpt_Section_K!$C$2:'Qry_Rpt_Section_K'!$J$1501,8,FALSE)</f>
        <v>Samuel</v>
      </c>
      <c r="Y95" s="1" t="str">
        <f>VLOOKUP(Y92,Qry_Rpt_Section_K!$C$2:'Qry_Rpt_Section_K'!$J$1501,8,FALSE)</f>
        <v>Mary</v>
      </c>
      <c r="Z95" s="1" t="str">
        <f>VLOOKUP(Z92,Qry_Rpt_Section_K!$C$2:'Qry_Rpt_Section_K'!$J$1501,8,FALSE)</f>
        <v>James</v>
      </c>
      <c r="AA95" s="1" t="str">
        <f>VLOOKUP(AA92,Qry_Rpt_Section_K!$C$2:'Qry_Rpt_Section_K'!$J$1501,8,FALSE)</f>
        <v>Luz</v>
      </c>
      <c r="AB95" s="2" t="s">
        <v>29</v>
      </c>
    </row>
    <row r="96" spans="1:29" s="8" customFormat="1" ht="15.75" x14ac:dyDescent="0.25">
      <c r="A96" s="53"/>
      <c r="B96" s="53"/>
      <c r="C96" s="53"/>
      <c r="D96" s="53"/>
      <c r="E96" s="53"/>
      <c r="F96" s="53"/>
      <c r="G96" s="87">
        <f>VLOOKUP(G92,Qry_Rpt_Section_K!$C$2:'Qry_Rpt_Section_K'!$J$1501,2,FALSE)</f>
        <v>12</v>
      </c>
      <c r="H96" s="87">
        <f>VLOOKUP(H92,Qry_Rpt_Section_K!$C$2:'Qry_Rpt_Section_K'!$J$1501,2,FALSE)</f>
        <v>12</v>
      </c>
      <c r="I96" s="87">
        <f>VLOOKUP(I92,Qry_Rpt_Section_K!$C$2:'Qry_Rpt_Section_K'!$J$1501,2,FALSE)</f>
        <v>12</v>
      </c>
      <c r="J96" s="87">
        <f>VLOOKUP(J92,Qry_Rpt_Section_K!$C$2:'Qry_Rpt_Section_K'!$J$1501,2,FALSE)</f>
        <v>12</v>
      </c>
      <c r="K96" s="87">
        <f>VLOOKUP(K92,Qry_Rpt_Section_K!$C$2:'Qry_Rpt_Section_K'!$J$1501,2,FALSE)</f>
        <v>12</v>
      </c>
      <c r="L96" s="87">
        <f>VLOOKUP(L92,Qry_Rpt_Section_K!$C$2:'Qry_Rpt_Section_K'!$J$1501,2,FALSE)</f>
        <v>12</v>
      </c>
      <c r="M96" s="87">
        <f>VLOOKUP(M92,Qry_Rpt_Section_K!$C$2:'Qry_Rpt_Section_K'!$J$1501,2,FALSE)</f>
        <v>12</v>
      </c>
      <c r="N96" s="87">
        <f>VLOOKUP(N92,Qry_Rpt_Section_K!$C$2:'Qry_Rpt_Section_K'!$J$1501,2,FALSE)</f>
        <v>12</v>
      </c>
      <c r="O96" s="87">
        <f>VLOOKUP(O92,Qry_Rpt_Section_K!$C$2:'Qry_Rpt_Section_K'!$J$1501,2,FALSE)</f>
        <v>12</v>
      </c>
      <c r="P96" s="87">
        <f>VLOOKUP(P92,Qry_Rpt_Section_K!$C$2:'Qry_Rpt_Section_K'!$J$1501,2,FALSE)</f>
        <v>12</v>
      </c>
      <c r="Q96" s="87">
        <f>VLOOKUP(Q92,Qry_Rpt_Section_K!$C$2:'Qry_Rpt_Section_K'!$J$1501,2,FALSE)</f>
        <v>12</v>
      </c>
      <c r="R96" s="87">
        <f>VLOOKUP(R92,Qry_Rpt_Section_K!$C$2:'Qry_Rpt_Section_K'!$J$1501,2,FALSE)</f>
        <v>12</v>
      </c>
      <c r="S96" s="87">
        <f>VLOOKUP(S92,Qry_Rpt_Section_K!$C$2:'Qry_Rpt_Section_K'!$J$1501,2,FALSE)</f>
        <v>12</v>
      </c>
      <c r="T96" s="87">
        <f>VLOOKUP(T92,Qry_Rpt_Section_K!$C$2:'Qry_Rpt_Section_K'!$J$1501,2,FALSE)</f>
        <v>12</v>
      </c>
      <c r="U96" s="87">
        <f>VLOOKUP(U92,Qry_Rpt_Section_K!$C$2:'Qry_Rpt_Section_K'!$J$1501,2,FALSE)</f>
        <v>12</v>
      </c>
      <c r="V96" s="87">
        <f>VLOOKUP(V92,Qry_Rpt_Section_K!$C$2:'Qry_Rpt_Section_K'!$J$1501,2,FALSE)</f>
        <v>12</v>
      </c>
      <c r="W96" s="87">
        <f>VLOOKUP(W92,Qry_Rpt_Section_K!$C$2:'Qry_Rpt_Section_K'!$J$1501,2,FALSE)</f>
        <v>12</v>
      </c>
      <c r="X96" s="87">
        <f>VLOOKUP(X92,Qry_Rpt_Section_K!$C$2:'Qry_Rpt_Section_K'!$J$1501,2,FALSE)</f>
        <v>12</v>
      </c>
      <c r="Y96" s="87">
        <f>VLOOKUP(Y92,Qry_Rpt_Section_K!$C$2:'Qry_Rpt_Section_K'!$J$1501,2,FALSE)</f>
        <v>12</v>
      </c>
      <c r="Z96" s="87">
        <f>VLOOKUP(Z92,Qry_Rpt_Section_K!$C$2:'Qry_Rpt_Section_K'!$J$1501,2,FALSE)</f>
        <v>12</v>
      </c>
      <c r="AA96" s="87">
        <f>VLOOKUP(AA92,Qry_Rpt_Section_K!$C$2:'Qry_Rpt_Section_K'!$J$1501,2,FALSE)</f>
        <v>12</v>
      </c>
      <c r="AB96" s="7" t="s">
        <v>1</v>
      </c>
      <c r="AC96" s="8" t="s">
        <v>1</v>
      </c>
    </row>
    <row r="97" spans="1:29" s="11" customFormat="1" x14ac:dyDescent="0.2">
      <c r="A97" s="54"/>
      <c r="B97" s="54"/>
      <c r="C97" s="54"/>
      <c r="D97" s="54"/>
      <c r="E97" s="54"/>
      <c r="F97" s="54"/>
      <c r="G97" s="10">
        <f>VLOOKUP(G92,Qry_Rpt_Section_K!$C$2:'Qry_Rpt_Section_K'!$J$1501,3,FALSE)</f>
        <v>21</v>
      </c>
      <c r="H97" s="10">
        <f>VLOOKUP(H92,Qry_Rpt_Section_K!$C$2:'Qry_Rpt_Section_K'!$J$1501,3,FALSE)</f>
        <v>20</v>
      </c>
      <c r="I97" s="10">
        <f>VLOOKUP(I92,Qry_Rpt_Section_K!$C$2:'Qry_Rpt_Section_K'!$J$1501,3,FALSE)</f>
        <v>19</v>
      </c>
      <c r="J97" s="10">
        <f>VLOOKUP(J92,Qry_Rpt_Section_K!$C$2:'Qry_Rpt_Section_K'!$J$1501,3,FALSE)</f>
        <v>18</v>
      </c>
      <c r="K97" s="10">
        <f>VLOOKUP(K92,Qry_Rpt_Section_K!$C$2:'Qry_Rpt_Section_K'!$J$1501,3,FALSE)</f>
        <v>17</v>
      </c>
      <c r="L97" s="10">
        <f>VLOOKUP(L92,Qry_Rpt_Section_K!$C$2:'Qry_Rpt_Section_K'!$J$1501,3,FALSE)</f>
        <v>16</v>
      </c>
      <c r="M97" s="10">
        <f>VLOOKUP(M92,Qry_Rpt_Section_K!$C$2:'Qry_Rpt_Section_K'!$J$1501,3,FALSE)</f>
        <v>15</v>
      </c>
      <c r="N97" s="10">
        <f>VLOOKUP(N92,Qry_Rpt_Section_K!$C$2:'Qry_Rpt_Section_K'!$J$1501,3,FALSE)</f>
        <v>14</v>
      </c>
      <c r="O97" s="10">
        <f>VLOOKUP(O92,Qry_Rpt_Section_K!$C$2:'Qry_Rpt_Section_K'!$J$1501,3,FALSE)</f>
        <v>13</v>
      </c>
      <c r="P97" s="10">
        <f>VLOOKUP(P92,Qry_Rpt_Section_K!$C$2:'Qry_Rpt_Section_K'!$J$1501,3,FALSE)</f>
        <v>12</v>
      </c>
      <c r="Q97" s="10">
        <f>VLOOKUP(Q92,Qry_Rpt_Section_K!$C$2:'Qry_Rpt_Section_K'!$J$1501,3,FALSE)</f>
        <v>11</v>
      </c>
      <c r="R97" s="10">
        <f>VLOOKUP(R92,Qry_Rpt_Section_K!$C$2:'Qry_Rpt_Section_K'!$J$1501,3,FALSE)</f>
        <v>10</v>
      </c>
      <c r="S97" s="10">
        <f>VLOOKUP(S92,Qry_Rpt_Section_K!$C$2:'Qry_Rpt_Section_K'!$J$1501,3,FALSE)</f>
        <v>9</v>
      </c>
      <c r="T97" s="10">
        <f>VLOOKUP(T92,Qry_Rpt_Section_K!$C$2:'Qry_Rpt_Section_K'!$J$1501,3,FALSE)</f>
        <v>8</v>
      </c>
      <c r="U97" s="10">
        <f>VLOOKUP(U92,Qry_Rpt_Section_K!$C$2:'Qry_Rpt_Section_K'!$J$1501,3,FALSE)</f>
        <v>7</v>
      </c>
      <c r="V97" s="10">
        <f>VLOOKUP(V92,Qry_Rpt_Section_K!$C$2:'Qry_Rpt_Section_K'!$J$1501,3,FALSE)</f>
        <v>6</v>
      </c>
      <c r="W97" s="10">
        <f>VLOOKUP(W92,Qry_Rpt_Section_K!$C$2:'Qry_Rpt_Section_K'!$J$1501,3,FALSE)</f>
        <v>5</v>
      </c>
      <c r="X97" s="10">
        <f>VLOOKUP(X92,Qry_Rpt_Section_K!$C$2:'Qry_Rpt_Section_K'!$J$1501,3,FALSE)</f>
        <v>4</v>
      </c>
      <c r="Y97" s="10">
        <f>VLOOKUP(Y92,Qry_Rpt_Section_K!$C$2:'Qry_Rpt_Section_K'!$J$1501,3,FALSE)</f>
        <v>3</v>
      </c>
      <c r="Z97" s="10">
        <f>VLOOKUP(Z92,Qry_Rpt_Section_K!$C$2:'Qry_Rpt_Section_K'!$J$1501,3,FALSE)</f>
        <v>2</v>
      </c>
      <c r="AA97" s="10">
        <f>VLOOKUP(AA92,Qry_Rpt_Section_K!$C$2:'Qry_Rpt_Section_K'!$J$1501,3,FALSE)</f>
        <v>1</v>
      </c>
      <c r="AB97" s="9" t="s">
        <v>2</v>
      </c>
      <c r="AC97" s="11" t="s">
        <v>2</v>
      </c>
    </row>
    <row r="98" spans="1:29" x14ac:dyDescent="0.2">
      <c r="A98" s="52"/>
      <c r="B98" s="51"/>
      <c r="C98" s="51"/>
      <c r="D98" s="51"/>
      <c r="E98" s="51"/>
      <c r="F98" s="51"/>
      <c r="G98" s="3" t="str">
        <f>VLOOKUP(G92,Qry_Rpt_Section_K!$C$2:'Qry_Rpt_Section_K'!$T$1501,5,FALSE)</f>
        <v>X</v>
      </c>
      <c r="H98" s="3">
        <f>VLOOKUP(H92,Qry_Rpt_Section_K!$C$2:'Qry_Rpt_Section_K'!$T$1501,5,FALSE)</f>
        <v>0</v>
      </c>
      <c r="I98" s="3">
        <f>VLOOKUP(I92,Qry_Rpt_Section_K!$C$2:'Qry_Rpt_Section_K'!$T$1501,5,FALSE)</f>
        <v>0</v>
      </c>
      <c r="J98" s="3">
        <f>VLOOKUP(J92,Qry_Rpt_Section_K!$C$2:'Qry_Rpt_Section_K'!$T$1501,5,FALSE)</f>
        <v>0</v>
      </c>
      <c r="K98" s="3">
        <f>VLOOKUP(K92,Qry_Rpt_Section_K!$C$2:'Qry_Rpt_Section_K'!$T$1501,5,FALSE)</f>
        <v>0</v>
      </c>
      <c r="L98" s="3">
        <f>VLOOKUP(L92,Qry_Rpt_Section_K!$C$2:'Qry_Rpt_Section_K'!$T$1501,5,FALSE)</f>
        <v>0</v>
      </c>
      <c r="M98" s="3" t="str">
        <f>VLOOKUP(M92,Qry_Rpt_Section_K!$C$2:'Qry_Rpt_Section_K'!$T$1501,5,FALSE)</f>
        <v>X</v>
      </c>
      <c r="N98" s="3">
        <f>VLOOKUP(N92,Qry_Rpt_Section_K!$C$2:'Qry_Rpt_Section_K'!$T$1501,5,FALSE)</f>
        <v>0</v>
      </c>
      <c r="O98" s="3" t="str">
        <f>VLOOKUP(O92,Qry_Rpt_Section_K!$C$2:'Qry_Rpt_Section_K'!$T$1501,5,FALSE)</f>
        <v>X</v>
      </c>
      <c r="P98" s="3" t="str">
        <f>VLOOKUP(P92,Qry_Rpt_Section_K!$C$2:'Qry_Rpt_Section_K'!$T$1501,5,FALSE)</f>
        <v>X</v>
      </c>
      <c r="Q98" s="3">
        <f>VLOOKUP(Q92,Qry_Rpt_Section_K!$C$2:'Qry_Rpt_Section_K'!$T$1501,5,FALSE)</f>
        <v>0</v>
      </c>
      <c r="R98" s="3">
        <f>VLOOKUP(R92,Qry_Rpt_Section_K!$C$2:'Qry_Rpt_Section_K'!$T$1501,5,FALSE)</f>
        <v>0</v>
      </c>
      <c r="S98" s="3">
        <f>VLOOKUP(S92,Qry_Rpt_Section_K!$C$2:'Qry_Rpt_Section_K'!$T$1501,5,FALSE)</f>
        <v>0</v>
      </c>
      <c r="T98" s="3">
        <f>VLOOKUP(T92,Qry_Rpt_Section_K!$C$2:'Qry_Rpt_Section_K'!$T$1501,5,FALSE)</f>
        <v>0</v>
      </c>
      <c r="U98" s="3">
        <f>VLOOKUP(U92,Qry_Rpt_Section_K!$C$2:'Qry_Rpt_Section_K'!$T$1501,5,FALSE)</f>
        <v>0</v>
      </c>
      <c r="V98" s="3">
        <f>VLOOKUP(V92,Qry_Rpt_Section_K!$C$2:'Qry_Rpt_Section_K'!$T$1501,5,FALSE)</f>
        <v>0</v>
      </c>
      <c r="W98" s="3">
        <f>VLOOKUP(W92,Qry_Rpt_Section_K!$C$2:'Qry_Rpt_Section_K'!$T$1501,5,FALSE)</f>
        <v>0</v>
      </c>
      <c r="X98" s="3" t="str">
        <f>VLOOKUP(X92,Qry_Rpt_Section_K!$C$2:'Qry_Rpt_Section_K'!$T$1501,5,FALSE)</f>
        <v>X</v>
      </c>
      <c r="Y98" s="3">
        <f>VLOOKUP(Y92,Qry_Rpt_Section_K!$C$2:'Qry_Rpt_Section_K'!$T$1501,5,FALSE)</f>
        <v>0</v>
      </c>
      <c r="Z98" s="3">
        <f>VLOOKUP(Z92,Qry_Rpt_Section_K!$C$2:'Qry_Rpt_Section_K'!$T$1501,5,FALSE)</f>
        <v>0</v>
      </c>
      <c r="AA98" s="3" t="str">
        <f>VLOOKUP(AA92,Qry_Rpt_Section_K!$C$2:'Qry_Rpt_Section_K'!$T$1501,5,FALSE)</f>
        <v>X</v>
      </c>
      <c r="AB98" s="2" t="s">
        <v>19</v>
      </c>
      <c r="AC98" s="4" t="s">
        <v>11</v>
      </c>
    </row>
    <row r="99" spans="1:29" x14ac:dyDescent="0.2">
      <c r="A99" s="60"/>
      <c r="B99" s="51"/>
      <c r="C99" s="51"/>
      <c r="D99" s="51"/>
      <c r="E99" s="51"/>
      <c r="F99" s="51"/>
      <c r="G99" s="3">
        <f>VLOOKUP(G92,Qry_Rpt_Section_K!$C$2:'Qry_Rpt_Section_K'!$T$1501,14,FALSE)</f>
        <v>0</v>
      </c>
      <c r="H99" s="3">
        <f>VLOOKUP(H92,Qry_Rpt_Section_K!$C$2:'Qry_Rpt_Section_K'!$T$1501,14,FALSE)</f>
        <v>0</v>
      </c>
      <c r="I99" s="3">
        <f>VLOOKUP(I92,Qry_Rpt_Section_K!$C$2:'Qry_Rpt_Section_K'!$T$1501,14,FALSE)</f>
        <v>0</v>
      </c>
      <c r="J99" s="3">
        <f>VLOOKUP(J92,Qry_Rpt_Section_K!$C$2:'Qry_Rpt_Section_K'!$T$1501,14,FALSE)</f>
        <v>0</v>
      </c>
      <c r="K99" s="3">
        <f>VLOOKUP(K92,Qry_Rpt_Section_K!$C$2:'Qry_Rpt_Section_K'!$T$1501,14,FALSE)</f>
        <v>0</v>
      </c>
      <c r="L99" s="3">
        <f>VLOOKUP(L92,Qry_Rpt_Section_K!$C$2:'Qry_Rpt_Section_K'!$T$1501,14,FALSE)</f>
        <v>0</v>
      </c>
      <c r="M99" s="3" t="str">
        <f>VLOOKUP(M92,Qry_Rpt_Section_K!$C$2:'Qry_Rpt_Section_K'!$T$1501,14,FALSE)</f>
        <v>Navy</v>
      </c>
      <c r="N99" s="3">
        <f>VLOOKUP(N92,Qry_Rpt_Section_K!$C$2:'Qry_Rpt_Section_K'!$T$1501,14,FALSE)</f>
        <v>0</v>
      </c>
      <c r="O99" s="3">
        <f>VLOOKUP(O92,Qry_Rpt_Section_K!$C$2:'Qry_Rpt_Section_K'!$T$1501,14,FALSE)</f>
        <v>0</v>
      </c>
      <c r="P99" s="3">
        <f>VLOOKUP(P92,Qry_Rpt_Section_K!$C$2:'Qry_Rpt_Section_K'!$T$1501,14,FALSE)</f>
        <v>0</v>
      </c>
      <c r="Q99" s="3">
        <f>VLOOKUP(Q92,Qry_Rpt_Section_K!$C$2:'Qry_Rpt_Section_K'!$T$1501,14,FALSE)</f>
        <v>0</v>
      </c>
      <c r="R99" s="3">
        <f>VLOOKUP(R92,Qry_Rpt_Section_K!$C$2:'Qry_Rpt_Section_K'!$T$1501,14,FALSE)</f>
        <v>0</v>
      </c>
      <c r="S99" s="3">
        <f>VLOOKUP(S92,Qry_Rpt_Section_K!$C$2:'Qry_Rpt_Section_K'!$T$1501,14,FALSE)</f>
        <v>0</v>
      </c>
      <c r="T99" s="3">
        <f>VLOOKUP(T92,Qry_Rpt_Section_K!$C$2:'Qry_Rpt_Section_K'!$T$1501,14,FALSE)</f>
        <v>0</v>
      </c>
      <c r="U99" s="3">
        <f>VLOOKUP(U92,Qry_Rpt_Section_K!$C$2:'Qry_Rpt_Section_K'!$T$1501,14,FALSE)</f>
        <v>0</v>
      </c>
      <c r="V99" s="3">
        <f>VLOOKUP(V92,Qry_Rpt_Section_K!$C$2:'Qry_Rpt_Section_K'!$T$1501,14,FALSE)</f>
        <v>0</v>
      </c>
      <c r="W99" s="3">
        <f>VLOOKUP(W92,Qry_Rpt_Section_K!$C$2:'Qry_Rpt_Section_K'!$T$1501,14,FALSE)</f>
        <v>0</v>
      </c>
      <c r="X99" s="3">
        <f>VLOOKUP(X92,Qry_Rpt_Section_K!$C$2:'Qry_Rpt_Section_K'!$T$1501,14,FALSE)</f>
        <v>0</v>
      </c>
      <c r="Y99" s="3">
        <f>VLOOKUP(Y92,Qry_Rpt_Section_K!$C$2:'Qry_Rpt_Section_K'!$T$1501,14,FALSE)</f>
        <v>0</v>
      </c>
      <c r="Z99" s="3">
        <f>VLOOKUP(Z92,Qry_Rpt_Section_K!$C$2:'Qry_Rpt_Section_K'!$T$1501,14,FALSE)</f>
        <v>0</v>
      </c>
      <c r="AA99" s="3">
        <f>VLOOKUP(AA92,Qry_Rpt_Section_K!$C$2:'Qry_Rpt_Section_K'!$T$1501,14,FALSE)</f>
        <v>0</v>
      </c>
      <c r="AB99" s="33" t="s">
        <v>35</v>
      </c>
      <c r="AC99" s="16" t="s">
        <v>0</v>
      </c>
    </row>
    <row r="100" spans="1:29" s="27" customFormat="1" x14ac:dyDescent="0.2">
      <c r="A100" s="52"/>
      <c r="B100" s="55"/>
      <c r="C100" s="55"/>
      <c r="D100" s="40"/>
      <c r="E100" s="57">
        <v>13023</v>
      </c>
      <c r="F100" s="56">
        <v>13022</v>
      </c>
      <c r="G100" s="18">
        <v>13021</v>
      </c>
      <c r="H100" s="18">
        <v>13020</v>
      </c>
      <c r="I100" s="18">
        <v>13019</v>
      </c>
      <c r="J100" s="18">
        <v>13018</v>
      </c>
      <c r="K100" s="18">
        <v>13017</v>
      </c>
      <c r="L100" s="18">
        <v>13016</v>
      </c>
      <c r="M100" s="18">
        <v>13015</v>
      </c>
      <c r="N100" s="18">
        <v>13014</v>
      </c>
      <c r="O100" s="18">
        <v>13013</v>
      </c>
      <c r="P100" s="18">
        <v>13012</v>
      </c>
      <c r="Q100" s="18">
        <v>13011</v>
      </c>
      <c r="R100" s="18">
        <v>13010</v>
      </c>
      <c r="S100" s="18">
        <v>13009</v>
      </c>
      <c r="T100" s="18">
        <v>13008</v>
      </c>
      <c r="U100" s="18">
        <v>13007</v>
      </c>
      <c r="V100" s="18">
        <v>13006</v>
      </c>
      <c r="W100" s="18">
        <v>13005</v>
      </c>
      <c r="X100" s="18">
        <v>13004</v>
      </c>
      <c r="Y100" s="18">
        <v>13003</v>
      </c>
      <c r="Z100" s="18">
        <v>13002</v>
      </c>
      <c r="AA100" s="18">
        <v>13001</v>
      </c>
      <c r="AB100" s="17" t="s">
        <v>3</v>
      </c>
    </row>
    <row r="101" spans="1:29" x14ac:dyDescent="0.2">
      <c r="A101" s="60"/>
      <c r="B101" s="51"/>
      <c r="C101" s="51"/>
      <c r="D101" s="41"/>
      <c r="E101" s="3">
        <f>VLOOKUP(E100,Qry_Rpt_Section_K!$C$2:'Qry_Rpt_Section_K'!$T$1501,14,FALSE)</f>
        <v>0</v>
      </c>
      <c r="F101" s="3">
        <f>VLOOKUP(F100,Qry_Rpt_Section_K!$C$2:'Qry_Rpt_Section_K'!$T$1501,14,FALSE)</f>
        <v>0</v>
      </c>
      <c r="G101" s="3">
        <f>VLOOKUP(G100,Qry_Rpt_Section_K!$C$2:'Qry_Rpt_Section_K'!$T$1501,14,FALSE)</f>
        <v>0</v>
      </c>
      <c r="H101" s="3">
        <f>VLOOKUP(H100,Qry_Rpt_Section_K!$C$2:'Qry_Rpt_Section_K'!$T$1501,14,FALSE)</f>
        <v>0</v>
      </c>
      <c r="I101" s="3">
        <f>VLOOKUP(I100,Qry_Rpt_Section_K!$C$2:'Qry_Rpt_Section_K'!$T$1501,14,FALSE)</f>
        <v>0</v>
      </c>
      <c r="J101" s="3">
        <f>VLOOKUP(J100,Qry_Rpt_Section_K!$C$2:'Qry_Rpt_Section_K'!$T$1501,14,FALSE)</f>
        <v>0</v>
      </c>
      <c r="K101" s="3">
        <f>VLOOKUP(K100,Qry_Rpt_Section_K!$C$2:'Qry_Rpt_Section_K'!$T$1501,14,FALSE)</f>
        <v>0</v>
      </c>
      <c r="L101" s="3">
        <f>VLOOKUP(L100,Qry_Rpt_Section_K!$C$2:'Qry_Rpt_Section_K'!$T$1501,14,FALSE)</f>
        <v>0</v>
      </c>
      <c r="M101" s="3">
        <f>VLOOKUP(M100,Qry_Rpt_Section_K!$C$2:'Qry_Rpt_Section_K'!$T$1501,14,FALSE)</f>
        <v>0</v>
      </c>
      <c r="N101" s="3">
        <f>VLOOKUP(N100,Qry_Rpt_Section_K!$C$2:'Qry_Rpt_Section_K'!$T$1501,14,FALSE)</f>
        <v>0</v>
      </c>
      <c r="O101" s="3">
        <f>VLOOKUP(O100,Qry_Rpt_Section_K!$C$2:'Qry_Rpt_Section_K'!$T$1501,14,FALSE)</f>
        <v>0</v>
      </c>
      <c r="P101" s="3">
        <f>VLOOKUP(P100,Qry_Rpt_Section_K!$C$2:'Qry_Rpt_Section_K'!$T$1501,14,FALSE)</f>
        <v>0</v>
      </c>
      <c r="Q101" s="3">
        <f>VLOOKUP(Q100,Qry_Rpt_Section_K!$C$2:'Qry_Rpt_Section_K'!$T$1501,14,FALSE)</f>
        <v>0</v>
      </c>
      <c r="R101" s="3">
        <f>VLOOKUP(R100,Qry_Rpt_Section_K!$C$2:'Qry_Rpt_Section_K'!$T$1501,14,FALSE)</f>
        <v>0</v>
      </c>
      <c r="S101" s="3">
        <f>VLOOKUP(S100,Qry_Rpt_Section_K!$C$2:'Qry_Rpt_Section_K'!$T$1501,14,FALSE)</f>
        <v>0</v>
      </c>
      <c r="T101" s="3">
        <f>VLOOKUP(T100,Qry_Rpt_Section_K!$C$2:'Qry_Rpt_Section_K'!$T$1501,14,FALSE)</f>
        <v>0</v>
      </c>
      <c r="U101" s="3">
        <f>VLOOKUP(U100,Qry_Rpt_Section_K!$C$2:'Qry_Rpt_Section_K'!$T$1501,14,FALSE)</f>
        <v>0</v>
      </c>
      <c r="V101" s="3">
        <f>VLOOKUP(V100,Qry_Rpt_Section_K!$C$2:'Qry_Rpt_Section_K'!$T$1501,14,FALSE)</f>
        <v>0</v>
      </c>
      <c r="W101" s="3">
        <f>VLOOKUP(W100,Qry_Rpt_Section_K!$C$2:'Qry_Rpt_Section_K'!$T$1501,14,FALSE)</f>
        <v>0</v>
      </c>
      <c r="X101" s="3">
        <f>VLOOKUP(X100,Qry_Rpt_Section_K!$C$2:'Qry_Rpt_Section_K'!$T$1501,14,FALSE)</f>
        <v>0</v>
      </c>
      <c r="Y101" s="3">
        <f>VLOOKUP(Y100,Qry_Rpt_Section_K!$C$2:'Qry_Rpt_Section_K'!$T$1501,14,FALSE)</f>
        <v>0</v>
      </c>
      <c r="Z101" s="3">
        <f>VLOOKUP(Z100,Qry_Rpt_Section_K!$C$2:'Qry_Rpt_Section_K'!$T$1501,14,FALSE)</f>
        <v>0</v>
      </c>
      <c r="AA101" s="3">
        <f>VLOOKUP(AA100,Qry_Rpt_Section_K!$C$2:'Qry_Rpt_Section_K'!$T$1501,14,FALSE)</f>
        <v>0</v>
      </c>
      <c r="AB101" s="33" t="s">
        <v>35</v>
      </c>
    </row>
    <row r="102" spans="1:29" x14ac:dyDescent="0.2">
      <c r="A102" s="52"/>
      <c r="B102" s="52"/>
      <c r="C102" s="52"/>
      <c r="D102" s="42"/>
      <c r="E102" s="1" t="str">
        <f>VLOOKUP(E100,Qry_Rpt_Section_K!$C$2:'Qry_Rpt_Section_K'!$J$1501,7,FALSE)</f>
        <v>Cohen</v>
      </c>
      <c r="F102" s="1" t="str">
        <f>VLOOKUP(F100,Qry_Rpt_Section_K!$C$2:'Qry_Rpt_Section_K'!$J$1501,7,FALSE)</f>
        <v>Cohen</v>
      </c>
      <c r="G102" s="1">
        <f>VLOOKUP(G100,Qry_Rpt_Section_K!$C$2:'Qry_Rpt_Section_K'!$J$1501,7,FALSE)</f>
        <v>0</v>
      </c>
      <c r="H102" s="1" t="str">
        <f>VLOOKUP(H100,Qry_Rpt_Section_K!$C$2:'Qry_Rpt_Section_K'!$J$1501,7,FALSE)</f>
        <v>Turay</v>
      </c>
      <c r="I102" s="1">
        <f>VLOOKUP(I100,Qry_Rpt_Section_K!$C$2:'Qry_Rpt_Section_K'!$J$1501,7,FALSE)</f>
        <v>0</v>
      </c>
      <c r="J102" s="1">
        <f>VLOOKUP(J100,Qry_Rpt_Section_K!$C$2:'Qry_Rpt_Section_K'!$J$1501,7,FALSE)</f>
        <v>0</v>
      </c>
      <c r="K102" s="1" t="str">
        <f>VLOOKUP(K100,Qry_Rpt_Section_K!$C$2:'Qry_Rpt_Section_K'!$J$1501,7,FALSE)</f>
        <v>Hine</v>
      </c>
      <c r="L102" s="1" t="str">
        <f>VLOOKUP(L100,Qry_Rpt_Section_K!$C$2:'Qry_Rpt_Section_K'!$J$1501,7,FALSE)</f>
        <v>Thomas</v>
      </c>
      <c r="M102" s="1">
        <f>VLOOKUP(M100,Qry_Rpt_Section_K!$C$2:'Qry_Rpt_Section_K'!$J$1501,7,FALSE)</f>
        <v>0</v>
      </c>
      <c r="N102" s="1">
        <f>VLOOKUP(N100,Qry_Rpt_Section_K!$C$2:'Qry_Rpt_Section_K'!$J$1501,7,FALSE)</f>
        <v>0</v>
      </c>
      <c r="O102" s="1">
        <f>VLOOKUP(O100,Qry_Rpt_Section_K!$C$2:'Qry_Rpt_Section_K'!$J$1501,7,FALSE)</f>
        <v>0</v>
      </c>
      <c r="P102" s="1">
        <f>VLOOKUP(P100,Qry_Rpt_Section_K!$C$2:'Qry_Rpt_Section_K'!$J$1501,7,FALSE)</f>
        <v>0</v>
      </c>
      <c r="Q102" s="1">
        <f>VLOOKUP(Q100,Qry_Rpt_Section_K!$C$2:'Qry_Rpt_Section_K'!$J$1501,7,FALSE)</f>
        <v>0</v>
      </c>
      <c r="R102" s="1">
        <f>VLOOKUP(R100,Qry_Rpt_Section_K!$C$2:'Qry_Rpt_Section_K'!$J$1501,7,FALSE)</f>
        <v>0</v>
      </c>
      <c r="S102" s="1">
        <f>VLOOKUP(S100,Qry_Rpt_Section_K!$C$2:'Qry_Rpt_Section_K'!$J$1501,7,FALSE)</f>
        <v>0</v>
      </c>
      <c r="T102" s="1">
        <f>VLOOKUP(T100,Qry_Rpt_Section_K!$C$2:'Qry_Rpt_Section_K'!$J$1501,7,FALSE)</f>
        <v>0</v>
      </c>
      <c r="U102" s="1">
        <f>VLOOKUP(U100,Qry_Rpt_Section_K!$C$2:'Qry_Rpt_Section_K'!$J$1501,7,FALSE)</f>
        <v>0</v>
      </c>
      <c r="V102" s="1">
        <f>VLOOKUP(V100,Qry_Rpt_Section_K!$C$2:'Qry_Rpt_Section_K'!$J$1501,7,FALSE)</f>
        <v>0</v>
      </c>
      <c r="W102" s="1">
        <f>VLOOKUP(W100,Qry_Rpt_Section_K!$C$2:'Qry_Rpt_Section_K'!$J$1501,7,FALSE)</f>
        <v>0</v>
      </c>
      <c r="X102" s="1">
        <f>VLOOKUP(X100,Qry_Rpt_Section_K!$C$2:'Qry_Rpt_Section_K'!$J$1501,7,FALSE)</f>
        <v>0</v>
      </c>
      <c r="Y102" s="1">
        <f>VLOOKUP(Y100,Qry_Rpt_Section_K!$C$2:'Qry_Rpt_Section_K'!$J$1501,7,FALSE)</f>
        <v>0</v>
      </c>
      <c r="Z102" s="1">
        <f>VLOOKUP(Z100,Qry_Rpt_Section_K!$C$2:'Qry_Rpt_Section_K'!$J$1501,7,FALSE)</f>
        <v>0</v>
      </c>
      <c r="AA102" s="1">
        <f>VLOOKUP(AA100,Qry_Rpt_Section_K!$C$2:'Qry_Rpt_Section_K'!$J$1501,7,FALSE)</f>
        <v>0</v>
      </c>
      <c r="AB102" s="2" t="s">
        <v>28</v>
      </c>
    </row>
    <row r="103" spans="1:29" x14ac:dyDescent="0.2">
      <c r="A103" s="52"/>
      <c r="B103" s="52"/>
      <c r="C103" s="52"/>
      <c r="D103" s="42"/>
      <c r="E103" s="1" t="str">
        <f>VLOOKUP(E100,Qry_Rpt_Section_K!$C$2:'Qry_Rpt_Section_K'!$J$1501,8,FALSE)</f>
        <v>Marvin</v>
      </c>
      <c r="F103" s="1" t="str">
        <f>VLOOKUP(F100,Qry_Rpt_Section_K!$C$2:'Qry_Rpt_Section_K'!$J$1501,8,FALSE)</f>
        <v>Pamela</v>
      </c>
      <c r="G103" s="1">
        <f>VLOOKUP(G100,Qry_Rpt_Section_K!$C$2:'Qry_Rpt_Section_K'!$J$1501,8,FALSE)</f>
        <v>0</v>
      </c>
      <c r="H103" s="1" t="str">
        <f>VLOOKUP(H100,Qry_Rpt_Section_K!$C$2:'Qry_Rpt_Section_K'!$J$1501,8,FALSE)</f>
        <v>Bai</v>
      </c>
      <c r="I103" s="1">
        <f>VLOOKUP(I100,Qry_Rpt_Section_K!$C$2:'Qry_Rpt_Section_K'!$J$1501,8,FALSE)</f>
        <v>0</v>
      </c>
      <c r="J103" s="1">
        <f>VLOOKUP(J100,Qry_Rpt_Section_K!$C$2:'Qry_Rpt_Section_K'!$J$1501,8,FALSE)</f>
        <v>0</v>
      </c>
      <c r="K103" s="1" t="str">
        <f>VLOOKUP(K100,Qry_Rpt_Section_K!$C$2:'Qry_Rpt_Section_K'!$J$1501,8,FALSE)</f>
        <v>Lawrence</v>
      </c>
      <c r="L103" s="1" t="str">
        <f>VLOOKUP(L100,Qry_Rpt_Section_K!$C$2:'Qry_Rpt_Section_K'!$J$1501,8,FALSE)</f>
        <v>Kathleen</v>
      </c>
      <c r="M103" s="1">
        <f>VLOOKUP(M100,Qry_Rpt_Section_K!$C$2:'Qry_Rpt_Section_K'!$J$1501,8,FALSE)</f>
        <v>0</v>
      </c>
      <c r="N103" s="1">
        <f>VLOOKUP(N100,Qry_Rpt_Section_K!$C$2:'Qry_Rpt_Section_K'!$J$1501,8,FALSE)</f>
        <v>0</v>
      </c>
      <c r="O103" s="1">
        <f>VLOOKUP(O100,Qry_Rpt_Section_K!$C$2:'Qry_Rpt_Section_K'!$J$1501,8,FALSE)</f>
        <v>0</v>
      </c>
      <c r="P103" s="1">
        <f>VLOOKUP(P100,Qry_Rpt_Section_K!$C$2:'Qry_Rpt_Section_K'!$J$1501,8,FALSE)</f>
        <v>0</v>
      </c>
      <c r="Q103" s="1">
        <f>VLOOKUP(Q100,Qry_Rpt_Section_K!$C$2:'Qry_Rpt_Section_K'!$J$1501,8,FALSE)</f>
        <v>0</v>
      </c>
      <c r="R103" s="1">
        <f>VLOOKUP(R100,Qry_Rpt_Section_K!$C$2:'Qry_Rpt_Section_K'!$J$1501,8,FALSE)</f>
        <v>0</v>
      </c>
      <c r="S103" s="1">
        <f>VLOOKUP(S100,Qry_Rpt_Section_K!$C$2:'Qry_Rpt_Section_K'!$J$1501,8,FALSE)</f>
        <v>0</v>
      </c>
      <c r="T103" s="1">
        <f>VLOOKUP(T100,Qry_Rpt_Section_K!$C$2:'Qry_Rpt_Section_K'!$J$1501,8,FALSE)</f>
        <v>0</v>
      </c>
      <c r="U103" s="1">
        <f>VLOOKUP(U100,Qry_Rpt_Section_K!$C$2:'Qry_Rpt_Section_K'!$J$1501,8,FALSE)</f>
        <v>0</v>
      </c>
      <c r="V103" s="1">
        <f>VLOOKUP(V100,Qry_Rpt_Section_K!$C$2:'Qry_Rpt_Section_K'!$J$1501,8,FALSE)</f>
        <v>0</v>
      </c>
      <c r="W103" s="1">
        <f>VLOOKUP(W100,Qry_Rpt_Section_K!$C$2:'Qry_Rpt_Section_K'!$J$1501,8,FALSE)</f>
        <v>0</v>
      </c>
      <c r="X103" s="1">
        <f>VLOOKUP(X100,Qry_Rpt_Section_K!$C$2:'Qry_Rpt_Section_K'!$J$1501,8,FALSE)</f>
        <v>0</v>
      </c>
      <c r="Y103" s="1">
        <f>VLOOKUP(Y100,Qry_Rpt_Section_K!$C$2:'Qry_Rpt_Section_K'!$J$1501,8,FALSE)</f>
        <v>0</v>
      </c>
      <c r="Z103" s="1">
        <f>VLOOKUP(Z100,Qry_Rpt_Section_K!$C$2:'Qry_Rpt_Section_K'!$J$1501,8,FALSE)</f>
        <v>0</v>
      </c>
      <c r="AA103" s="1">
        <f>VLOOKUP(AA100,Qry_Rpt_Section_K!$C$2:'Qry_Rpt_Section_K'!$J$1501,8,FALSE)</f>
        <v>0</v>
      </c>
      <c r="AB103" s="2" t="s">
        <v>29</v>
      </c>
    </row>
    <row r="104" spans="1:29" ht="15.75" x14ac:dyDescent="0.25">
      <c r="A104" s="53"/>
      <c r="B104" s="53"/>
      <c r="C104" s="53"/>
      <c r="D104" s="44"/>
      <c r="E104" s="91">
        <f>VLOOKUP(E100,Qry_Rpt_Section_K!$C$2:'Qry_Rpt_Section_K'!$J$1501,2,FALSE)</f>
        <v>13</v>
      </c>
      <c r="F104" s="91">
        <f>VLOOKUP(F100,Qry_Rpt_Section_K!$C$2:'Qry_Rpt_Section_K'!$J$1501,2,FALSE)</f>
        <v>13</v>
      </c>
      <c r="G104" s="91">
        <f>VLOOKUP(G100,Qry_Rpt_Section_K!$C$2:'Qry_Rpt_Section_K'!$J$1501,2,FALSE)</f>
        <v>13</v>
      </c>
      <c r="H104" s="91">
        <f>VLOOKUP(H100,Qry_Rpt_Section_K!$C$2:'Qry_Rpt_Section_K'!$J$1501,2,FALSE)</f>
        <v>13</v>
      </c>
      <c r="I104" s="91">
        <f>VLOOKUP(I100,Qry_Rpt_Section_K!$C$2:'Qry_Rpt_Section_K'!$J$1501,2,FALSE)</f>
        <v>13</v>
      </c>
      <c r="J104" s="91">
        <f>VLOOKUP(J100,Qry_Rpt_Section_K!$C$2:'Qry_Rpt_Section_K'!$J$1501,2,FALSE)</f>
        <v>13</v>
      </c>
      <c r="K104" s="91">
        <f>VLOOKUP(K100,Qry_Rpt_Section_K!$C$2:'Qry_Rpt_Section_K'!$J$1501,2,FALSE)</f>
        <v>13</v>
      </c>
      <c r="L104" s="91">
        <f>VLOOKUP(L100,Qry_Rpt_Section_K!$C$2:'Qry_Rpt_Section_K'!$J$1501,2,FALSE)</f>
        <v>13</v>
      </c>
      <c r="M104" s="91">
        <f>VLOOKUP(M100,Qry_Rpt_Section_K!$C$2:'Qry_Rpt_Section_K'!$J$1501,2,FALSE)</f>
        <v>13</v>
      </c>
      <c r="N104" s="91">
        <f>VLOOKUP(N100,Qry_Rpt_Section_K!$C$2:'Qry_Rpt_Section_K'!$J$1501,2,FALSE)</f>
        <v>13</v>
      </c>
      <c r="O104" s="91">
        <f>VLOOKUP(O100,Qry_Rpt_Section_K!$C$2:'Qry_Rpt_Section_K'!$J$1501,2,FALSE)</f>
        <v>13</v>
      </c>
      <c r="P104" s="91">
        <f>VLOOKUP(P100,Qry_Rpt_Section_K!$C$2:'Qry_Rpt_Section_K'!$J$1501,2,FALSE)</f>
        <v>13</v>
      </c>
      <c r="Q104" s="91">
        <f>VLOOKUP(Q100,Qry_Rpt_Section_K!$C$2:'Qry_Rpt_Section_K'!$J$1501,2,FALSE)</f>
        <v>13</v>
      </c>
      <c r="R104" s="91">
        <f>VLOOKUP(R100,Qry_Rpt_Section_K!$C$2:'Qry_Rpt_Section_K'!$J$1501,2,FALSE)</f>
        <v>13</v>
      </c>
      <c r="S104" s="91">
        <f>VLOOKUP(S100,Qry_Rpt_Section_K!$C$2:'Qry_Rpt_Section_K'!$J$1501,2,FALSE)</f>
        <v>13</v>
      </c>
      <c r="T104" s="91">
        <f>VLOOKUP(T100,Qry_Rpt_Section_K!$C$2:'Qry_Rpt_Section_K'!$J$1501,2,FALSE)</f>
        <v>13</v>
      </c>
      <c r="U104" s="91">
        <f>VLOOKUP(U100,Qry_Rpt_Section_K!$C$2:'Qry_Rpt_Section_K'!$J$1501,2,FALSE)</f>
        <v>13</v>
      </c>
      <c r="V104" s="91">
        <f>VLOOKUP(V100,Qry_Rpt_Section_K!$C$2:'Qry_Rpt_Section_K'!$J$1501,2,FALSE)</f>
        <v>13</v>
      </c>
      <c r="W104" s="91">
        <f>VLOOKUP(W100,Qry_Rpt_Section_K!$C$2:'Qry_Rpt_Section_K'!$J$1501,2,FALSE)</f>
        <v>13</v>
      </c>
      <c r="X104" s="91">
        <f>VLOOKUP(X100,Qry_Rpt_Section_K!$C$2:'Qry_Rpt_Section_K'!$J$1501,2,FALSE)</f>
        <v>13</v>
      </c>
      <c r="Y104" s="91">
        <f>VLOOKUP(Y100,Qry_Rpt_Section_K!$C$2:'Qry_Rpt_Section_K'!$J$1501,2,FALSE)</f>
        <v>13</v>
      </c>
      <c r="Z104" s="91">
        <f>VLOOKUP(Z100,Qry_Rpt_Section_K!$C$2:'Qry_Rpt_Section_K'!$J$1501,2,FALSE)</f>
        <v>13</v>
      </c>
      <c r="AA104" s="91">
        <f>VLOOKUP(AA100,Qry_Rpt_Section_K!$C$2:'Qry_Rpt_Section_K'!$J$1501,2,FALSE)</f>
        <v>13</v>
      </c>
      <c r="AB104" s="7" t="s">
        <v>1</v>
      </c>
    </row>
    <row r="105" spans="1:29" x14ac:dyDescent="0.2">
      <c r="A105" s="54"/>
      <c r="B105" s="46"/>
      <c r="C105" s="46"/>
      <c r="D105" s="46"/>
      <c r="E105" s="10">
        <f>VLOOKUP(E100,Qry_Rpt_Section_K!$C$2:'Qry_Rpt_Section_K'!$J$1501,3,FALSE)</f>
        <v>23</v>
      </c>
      <c r="F105" s="10">
        <f>VLOOKUP(F100,Qry_Rpt_Section_K!$C$2:'Qry_Rpt_Section_K'!$J$1501,3,FALSE)</f>
        <v>22</v>
      </c>
      <c r="G105" s="10">
        <f>VLOOKUP(G100,Qry_Rpt_Section_K!$C$2:'Qry_Rpt_Section_K'!$J$1501,3,FALSE)</f>
        <v>21</v>
      </c>
      <c r="H105" s="10">
        <f>VLOOKUP(H100,Qry_Rpt_Section_K!$C$2:'Qry_Rpt_Section_K'!$J$1501,3,FALSE)</f>
        <v>20</v>
      </c>
      <c r="I105" s="10">
        <f>VLOOKUP(I100,Qry_Rpt_Section_K!$C$2:'Qry_Rpt_Section_K'!$J$1501,3,FALSE)</f>
        <v>19</v>
      </c>
      <c r="J105" s="10">
        <f>VLOOKUP(J100,Qry_Rpt_Section_K!$C$2:'Qry_Rpt_Section_K'!$J$1501,3,FALSE)</f>
        <v>18</v>
      </c>
      <c r="K105" s="10">
        <f>VLOOKUP(K100,Qry_Rpt_Section_K!$C$2:'Qry_Rpt_Section_K'!$J$1501,3,FALSE)</f>
        <v>17</v>
      </c>
      <c r="L105" s="10">
        <f>VLOOKUP(L100,Qry_Rpt_Section_K!$C$2:'Qry_Rpt_Section_K'!$J$1501,3,FALSE)</f>
        <v>16</v>
      </c>
      <c r="M105" s="10">
        <f>VLOOKUP(M100,Qry_Rpt_Section_K!$C$2:'Qry_Rpt_Section_K'!$J$1501,3,FALSE)</f>
        <v>15</v>
      </c>
      <c r="N105" s="10">
        <f>VLOOKUP(N100,Qry_Rpt_Section_K!$C$2:'Qry_Rpt_Section_K'!$J$1501,3,FALSE)</f>
        <v>14</v>
      </c>
      <c r="O105" s="10">
        <f>VLOOKUP(O100,Qry_Rpt_Section_K!$C$2:'Qry_Rpt_Section_K'!$J$1501,3,FALSE)</f>
        <v>13</v>
      </c>
      <c r="P105" s="10">
        <f>VLOOKUP(P100,Qry_Rpt_Section_K!$C$2:'Qry_Rpt_Section_K'!$J$1501,3,FALSE)</f>
        <v>12</v>
      </c>
      <c r="Q105" s="10">
        <f>VLOOKUP(Q100,Qry_Rpt_Section_K!$C$2:'Qry_Rpt_Section_K'!$J$1501,3,FALSE)</f>
        <v>11</v>
      </c>
      <c r="R105" s="10">
        <f>VLOOKUP(R100,Qry_Rpt_Section_K!$C$2:'Qry_Rpt_Section_K'!$J$1501,3,FALSE)</f>
        <v>10</v>
      </c>
      <c r="S105" s="10">
        <f>VLOOKUP(S100,Qry_Rpt_Section_K!$C$2:'Qry_Rpt_Section_K'!$J$1501,3,FALSE)</f>
        <v>9</v>
      </c>
      <c r="T105" s="10">
        <f>VLOOKUP(T100,Qry_Rpt_Section_K!$C$2:'Qry_Rpt_Section_K'!$J$1501,3,FALSE)</f>
        <v>8</v>
      </c>
      <c r="U105" s="10">
        <f>VLOOKUP(U100,Qry_Rpt_Section_K!$C$2:'Qry_Rpt_Section_K'!$J$1501,3,FALSE)</f>
        <v>7</v>
      </c>
      <c r="V105" s="10">
        <f>VLOOKUP(V100,Qry_Rpt_Section_K!$C$2:'Qry_Rpt_Section_K'!$J$1501,3,FALSE)</f>
        <v>6</v>
      </c>
      <c r="W105" s="10">
        <f>VLOOKUP(W100,Qry_Rpt_Section_K!$C$2:'Qry_Rpt_Section_K'!$J$1501,3,FALSE)</f>
        <v>5</v>
      </c>
      <c r="X105" s="10">
        <f>VLOOKUP(X100,Qry_Rpt_Section_K!$C$2:'Qry_Rpt_Section_K'!$J$1501,3,FALSE)</f>
        <v>4</v>
      </c>
      <c r="Y105" s="10">
        <f>VLOOKUP(Y100,Qry_Rpt_Section_K!$C$2:'Qry_Rpt_Section_K'!$J$1501,3,FALSE)</f>
        <v>3</v>
      </c>
      <c r="Z105" s="10">
        <f>VLOOKUP(Z100,Qry_Rpt_Section_K!$C$2:'Qry_Rpt_Section_K'!$J$1501,3,FALSE)</f>
        <v>2</v>
      </c>
      <c r="AA105" s="10">
        <f>VLOOKUP(AA100,Qry_Rpt_Section_K!$C$2:'Qry_Rpt_Section_K'!$J$1501,3,FALSE)</f>
        <v>1</v>
      </c>
      <c r="AB105" s="9" t="s">
        <v>2</v>
      </c>
    </row>
    <row r="106" spans="1:29" x14ac:dyDescent="0.2">
      <c r="A106" s="52"/>
      <c r="B106" s="41"/>
      <c r="C106" s="41"/>
      <c r="D106" s="41"/>
      <c r="E106" s="3">
        <f>VLOOKUP(E100,Qry_Rpt_Section_K!$C$2:'Qry_Rpt_Section_K'!$T$1501,5,FALSE)</f>
        <v>0</v>
      </c>
      <c r="F106" s="3">
        <f>VLOOKUP(F100,Qry_Rpt_Section_K!$C$2:'Qry_Rpt_Section_K'!$T$1501,5,FALSE)</f>
        <v>0</v>
      </c>
      <c r="G106" s="3">
        <f>VLOOKUP(G100,Qry_Rpt_Section_K!$C$2:'Qry_Rpt_Section_K'!$T$1501,5,FALSE)</f>
        <v>0</v>
      </c>
      <c r="H106" s="3" t="str">
        <f>VLOOKUP(H100,Qry_Rpt_Section_K!$C$2:'Qry_Rpt_Section_K'!$T$1501,5,FALSE)</f>
        <v>X</v>
      </c>
      <c r="I106" s="3">
        <f>VLOOKUP(I100,Qry_Rpt_Section_K!$C$2:'Qry_Rpt_Section_K'!$T$1501,5,FALSE)</f>
        <v>0</v>
      </c>
      <c r="J106" s="3">
        <f>VLOOKUP(J100,Qry_Rpt_Section_K!$C$2:'Qry_Rpt_Section_K'!$T$1501,5,FALSE)</f>
        <v>0</v>
      </c>
      <c r="K106" s="3" t="str">
        <f>VLOOKUP(K100,Qry_Rpt_Section_K!$C$2:'Qry_Rpt_Section_K'!$T$1501,5,FALSE)</f>
        <v>X</v>
      </c>
      <c r="L106" s="3">
        <f>VLOOKUP(L100,Qry_Rpt_Section_K!$C$2:'Qry_Rpt_Section_K'!$T$1501,5,FALSE)</f>
        <v>0</v>
      </c>
      <c r="M106" s="3">
        <f>VLOOKUP(M100,Qry_Rpt_Section_K!$C$2:'Qry_Rpt_Section_K'!$T$1501,5,FALSE)</f>
        <v>0</v>
      </c>
      <c r="N106" s="3">
        <f>VLOOKUP(N100,Qry_Rpt_Section_K!$C$2:'Qry_Rpt_Section_K'!$T$1501,5,FALSE)</f>
        <v>0</v>
      </c>
      <c r="O106" s="3">
        <f>VLOOKUP(O100,Qry_Rpt_Section_K!$C$2:'Qry_Rpt_Section_K'!$T$1501,5,FALSE)</f>
        <v>0</v>
      </c>
      <c r="P106" s="3">
        <f>VLOOKUP(P100,Qry_Rpt_Section_K!$C$2:'Qry_Rpt_Section_K'!$T$1501,5,FALSE)</f>
        <v>0</v>
      </c>
      <c r="Q106" s="3">
        <f>VLOOKUP(Q100,Qry_Rpt_Section_K!$C$2:'Qry_Rpt_Section_K'!$T$1501,5,FALSE)</f>
        <v>0</v>
      </c>
      <c r="R106" s="3">
        <f>VLOOKUP(R100,Qry_Rpt_Section_K!$C$2:'Qry_Rpt_Section_K'!$T$1501,5,FALSE)</f>
        <v>0</v>
      </c>
      <c r="S106" s="3">
        <f>VLOOKUP(S100,Qry_Rpt_Section_K!$C$2:'Qry_Rpt_Section_K'!$T$1501,5,FALSE)</f>
        <v>0</v>
      </c>
      <c r="T106" s="3">
        <f>VLOOKUP(T100,Qry_Rpt_Section_K!$C$2:'Qry_Rpt_Section_K'!$T$1501,5,FALSE)</f>
        <v>0</v>
      </c>
      <c r="U106" s="3">
        <f>VLOOKUP(U100,Qry_Rpt_Section_K!$C$2:'Qry_Rpt_Section_K'!$T$1501,5,FALSE)</f>
        <v>0</v>
      </c>
      <c r="V106" s="3">
        <f>VLOOKUP(V100,Qry_Rpt_Section_K!$C$2:'Qry_Rpt_Section_K'!$T$1501,5,FALSE)</f>
        <v>0</v>
      </c>
      <c r="W106" s="3">
        <f>VLOOKUP(W100,Qry_Rpt_Section_K!$C$2:'Qry_Rpt_Section_K'!$T$1501,5,FALSE)</f>
        <v>0</v>
      </c>
      <c r="X106" s="3">
        <f>VLOOKUP(X100,Qry_Rpt_Section_K!$C$2:'Qry_Rpt_Section_K'!$T$1501,5,FALSE)</f>
        <v>0</v>
      </c>
      <c r="Y106" s="3">
        <f>VLOOKUP(Y100,Qry_Rpt_Section_K!$C$2:'Qry_Rpt_Section_K'!$T$1501,5,FALSE)</f>
        <v>0</v>
      </c>
      <c r="Z106" s="3">
        <f>VLOOKUP(Z100,Qry_Rpt_Section_K!$C$2:'Qry_Rpt_Section_K'!$T$1501,5,FALSE)</f>
        <v>0</v>
      </c>
      <c r="AA106" s="3">
        <f>VLOOKUP(AA100,Qry_Rpt_Section_K!$C$2:'Qry_Rpt_Section_K'!$T$1501,5,FALSE)</f>
        <v>0</v>
      </c>
      <c r="AB106" s="2" t="s">
        <v>19</v>
      </c>
    </row>
    <row r="107" spans="1:29" x14ac:dyDescent="0.2">
      <c r="A107" s="52"/>
      <c r="B107" s="41"/>
      <c r="C107" s="41"/>
      <c r="D107" s="41"/>
      <c r="E107" s="3">
        <f>VLOOKUP(E100,Qry_Rpt_Section_K!$C$2:'Qry_Rpt_Section_K'!$T$1501,18,FALSE)</f>
        <v>0</v>
      </c>
      <c r="F107" s="3">
        <f>VLOOKUP(F100,Qry_Rpt_Section_K!$C$2:'Qry_Rpt_Section_K'!$T$1501,18,FALSE)</f>
        <v>0</v>
      </c>
      <c r="G107" s="3">
        <f>VLOOKUP(G100,Qry_Rpt_Section_K!$C$2:'Qry_Rpt_Section_K'!$T$1501,18,FALSE)</f>
        <v>0</v>
      </c>
      <c r="H107" s="3" t="str">
        <f>VLOOKUP(H100,Qry_Rpt_Section_K!$C$2:'Qry_Rpt_Section_K'!$T$1501,18,FALSE)</f>
        <v>X</v>
      </c>
      <c r="I107" s="3">
        <f>VLOOKUP(I100,Qry_Rpt_Section_K!$C$2:'Qry_Rpt_Section_K'!$T$1501,18,FALSE)</f>
        <v>0</v>
      </c>
      <c r="J107" s="3">
        <f>VLOOKUP(J100,Qry_Rpt_Section_K!$C$2:'Qry_Rpt_Section_K'!$T$1501,18,FALSE)</f>
        <v>0</v>
      </c>
      <c r="K107" s="3" t="str">
        <f>VLOOKUP(K100,Qry_Rpt_Section_K!$C$2:'Qry_Rpt_Section_K'!$T$1501,18,FALSE)</f>
        <v>X</v>
      </c>
      <c r="L107" s="3">
        <f>VLOOKUP(L100,Qry_Rpt_Section_K!$C$2:'Qry_Rpt_Section_K'!$T$1501,18,FALSE)</f>
        <v>0</v>
      </c>
      <c r="M107" s="3">
        <f>VLOOKUP(M100,Qry_Rpt_Section_K!$C$2:'Qry_Rpt_Section_K'!$T$1501,18,FALSE)</f>
        <v>0</v>
      </c>
      <c r="N107" s="3">
        <f>VLOOKUP(N100,Qry_Rpt_Section_K!$C$2:'Qry_Rpt_Section_K'!$T$1501,18,FALSE)</f>
        <v>0</v>
      </c>
      <c r="O107" s="3">
        <f>VLOOKUP(O100,Qry_Rpt_Section_K!$C$2:'Qry_Rpt_Section_K'!$T$1501,18,FALSE)</f>
        <v>0</v>
      </c>
      <c r="P107" s="3">
        <f>VLOOKUP(P100,Qry_Rpt_Section_K!$C$2:'Qry_Rpt_Section_K'!$T$1501,18,FALSE)</f>
        <v>0</v>
      </c>
      <c r="Q107" s="3">
        <f>VLOOKUP(Q100,Qry_Rpt_Section_K!$C$2:'Qry_Rpt_Section_K'!$T$1501,18,FALSE)</f>
        <v>0</v>
      </c>
      <c r="R107" s="3">
        <f>VLOOKUP(R100,Qry_Rpt_Section_K!$C$2:'Qry_Rpt_Section_K'!$T$1501,18,FALSE)</f>
        <v>0</v>
      </c>
      <c r="S107" s="3">
        <f>VLOOKUP(S100,Qry_Rpt_Section_K!$C$2:'Qry_Rpt_Section_K'!$T$1501,18,FALSE)</f>
        <v>0</v>
      </c>
      <c r="T107" s="3">
        <f>VLOOKUP(T100,Qry_Rpt_Section_K!$C$2:'Qry_Rpt_Section_K'!$T$1501,18,FALSE)</f>
        <v>0</v>
      </c>
      <c r="U107" s="3">
        <f>VLOOKUP(U100,Qry_Rpt_Section_K!$C$2:'Qry_Rpt_Section_K'!$T$1501,18,FALSE)</f>
        <v>0</v>
      </c>
      <c r="V107" s="3">
        <f>VLOOKUP(V100,Qry_Rpt_Section_K!$C$2:'Qry_Rpt_Section_K'!$T$1501,18,FALSE)</f>
        <v>0</v>
      </c>
      <c r="W107" s="3">
        <f>VLOOKUP(W100,Qry_Rpt_Section_K!$C$2:'Qry_Rpt_Section_K'!$T$1501,18,FALSE)</f>
        <v>0</v>
      </c>
      <c r="X107" s="3">
        <f>VLOOKUP(X100,Qry_Rpt_Section_K!$C$2:'Qry_Rpt_Section_K'!$T$1501,18,FALSE)</f>
        <v>0</v>
      </c>
      <c r="Y107" s="3">
        <f>VLOOKUP(Y100,Qry_Rpt_Section_K!$C$2:'Qry_Rpt_Section_K'!$T$1501,18,FALSE)</f>
        <v>0</v>
      </c>
      <c r="Z107" s="3">
        <f>VLOOKUP(Z100,Qry_Rpt_Section_K!$C$2:'Qry_Rpt_Section_K'!$T$1501,18,FALSE)</f>
        <v>0</v>
      </c>
      <c r="AA107" s="3">
        <f>VLOOKUP(AA100,Qry_Rpt_Section_K!$C$2:'Qry_Rpt_Section_K'!$T$1501,18,FALSE)</f>
        <v>0</v>
      </c>
      <c r="AB107" s="32" t="s">
        <v>5</v>
      </c>
    </row>
    <row r="108" spans="1:29" x14ac:dyDescent="0.2">
      <c r="A108" s="52"/>
      <c r="B108" s="55"/>
      <c r="C108" s="57">
        <v>14025</v>
      </c>
      <c r="D108" s="56">
        <v>14024</v>
      </c>
      <c r="E108" s="18">
        <v>14023</v>
      </c>
      <c r="F108" s="18">
        <v>14022</v>
      </c>
      <c r="G108" s="18">
        <v>14021</v>
      </c>
      <c r="H108" s="18">
        <v>14020</v>
      </c>
      <c r="I108" s="18">
        <v>14019</v>
      </c>
      <c r="J108" s="18">
        <v>14018</v>
      </c>
      <c r="K108" s="18">
        <v>14017</v>
      </c>
      <c r="L108" s="18">
        <v>14016</v>
      </c>
      <c r="M108" s="18">
        <v>14015</v>
      </c>
      <c r="N108" s="18">
        <v>14014</v>
      </c>
      <c r="O108" s="18">
        <v>14013</v>
      </c>
      <c r="P108" s="18">
        <v>14012</v>
      </c>
      <c r="Q108" s="18">
        <v>14011</v>
      </c>
      <c r="R108" s="18">
        <v>14010</v>
      </c>
      <c r="S108" s="18">
        <v>14009</v>
      </c>
      <c r="T108" s="18">
        <v>14008</v>
      </c>
      <c r="U108" s="18">
        <v>14007</v>
      </c>
      <c r="V108" s="18">
        <v>14006</v>
      </c>
      <c r="W108" s="18">
        <v>14005</v>
      </c>
      <c r="X108" s="18">
        <v>14004</v>
      </c>
      <c r="Y108" s="18">
        <v>14003</v>
      </c>
      <c r="Z108" s="18">
        <v>14002</v>
      </c>
      <c r="AA108" s="18">
        <v>14001</v>
      </c>
      <c r="AB108" s="17" t="s">
        <v>3</v>
      </c>
    </row>
    <row r="109" spans="1:29" x14ac:dyDescent="0.2">
      <c r="A109" s="52"/>
      <c r="B109" s="51"/>
      <c r="C109" s="3" t="str">
        <f>VLOOKUP(C108,Qry_Rpt_Section_K!$C$2:'Qry_Rpt_Section_K'!$T$1501,18,FALSE)</f>
        <v>X</v>
      </c>
      <c r="D109" s="3" t="str">
        <f>VLOOKUP(D108,Qry_Rpt_Section_K!$C$2:'Qry_Rpt_Section_K'!$T$1501,18,FALSE)</f>
        <v>X</v>
      </c>
      <c r="E109" s="3" t="str">
        <f>VLOOKUP(E108,Qry_Rpt_Section_K!$C$2:'Qry_Rpt_Section_K'!$T$1501,18,FALSE)</f>
        <v>X</v>
      </c>
      <c r="F109" s="3">
        <f>VLOOKUP(F108,Qry_Rpt_Section_K!$C$2:'Qry_Rpt_Section_K'!$T$1501,18,FALSE)</f>
        <v>0</v>
      </c>
      <c r="G109" s="3">
        <f>VLOOKUP(G108,Qry_Rpt_Section_K!$C$2:'Qry_Rpt_Section_K'!$T$1501,18,FALSE)</f>
        <v>0</v>
      </c>
      <c r="H109" s="3">
        <f>VLOOKUP(H108,Qry_Rpt_Section_K!$C$2:'Qry_Rpt_Section_K'!$T$1501,18,FALSE)</f>
        <v>0</v>
      </c>
      <c r="I109" s="3">
        <f>VLOOKUP(I108,Qry_Rpt_Section_K!$C$2:'Qry_Rpt_Section_K'!$T$1501,18,FALSE)</f>
        <v>0</v>
      </c>
      <c r="J109" s="3">
        <f>VLOOKUP(J108,Qry_Rpt_Section_K!$C$2:'Qry_Rpt_Section_K'!$T$1501,18,FALSE)</f>
        <v>0</v>
      </c>
      <c r="K109" s="3">
        <f>VLOOKUP(K108,Qry_Rpt_Section_K!$C$2:'Qry_Rpt_Section_K'!$T$1501,18,FALSE)</f>
        <v>0</v>
      </c>
      <c r="L109" s="3">
        <f>VLOOKUP(L108,Qry_Rpt_Section_K!$C$2:'Qry_Rpt_Section_K'!$T$1501,18,FALSE)</f>
        <v>0</v>
      </c>
      <c r="M109" s="3">
        <f>VLOOKUP(M108,Qry_Rpt_Section_K!$C$2:'Qry_Rpt_Section_K'!$T$1501,18,FALSE)</f>
        <v>0</v>
      </c>
      <c r="N109" s="3">
        <f>VLOOKUP(N108,Qry_Rpt_Section_K!$C$2:'Qry_Rpt_Section_K'!$T$1501,18,FALSE)</f>
        <v>0</v>
      </c>
      <c r="O109" s="3">
        <f>VLOOKUP(O108,Qry_Rpt_Section_K!$C$2:'Qry_Rpt_Section_K'!$T$1501,18,FALSE)</f>
        <v>0</v>
      </c>
      <c r="P109" s="3">
        <f>VLOOKUP(P108,Qry_Rpt_Section_K!$C$2:'Qry_Rpt_Section_K'!$T$1501,18,FALSE)</f>
        <v>0</v>
      </c>
      <c r="Q109" s="3">
        <f>VLOOKUP(Q108,Qry_Rpt_Section_K!$C$2:'Qry_Rpt_Section_K'!$T$1501,18,FALSE)</f>
        <v>0</v>
      </c>
      <c r="R109" s="3">
        <f>VLOOKUP(R108,Qry_Rpt_Section_K!$C$2:'Qry_Rpt_Section_K'!$T$1501,18,FALSE)</f>
        <v>0</v>
      </c>
      <c r="S109" s="3">
        <f>VLOOKUP(S108,Qry_Rpt_Section_K!$C$2:'Qry_Rpt_Section_K'!$T$1501,18,FALSE)</f>
        <v>0</v>
      </c>
      <c r="T109" s="3" t="str">
        <f>VLOOKUP(T108,Qry_Rpt_Section_K!$C$2:'Qry_Rpt_Section_K'!$T$1501,18,FALSE)</f>
        <v>X</v>
      </c>
      <c r="U109" s="3">
        <f>VLOOKUP(U108,Qry_Rpt_Section_K!$C$2:'Qry_Rpt_Section_K'!$T$1501,18,FALSE)</f>
        <v>0</v>
      </c>
      <c r="V109" s="3">
        <f>VLOOKUP(V108,Qry_Rpt_Section_K!$C$2:'Qry_Rpt_Section_K'!$T$1501,18,FALSE)</f>
        <v>0</v>
      </c>
      <c r="W109" s="3">
        <f>VLOOKUP(W108,Qry_Rpt_Section_K!$C$2:'Qry_Rpt_Section_K'!$T$1501,18,FALSE)</f>
        <v>0</v>
      </c>
      <c r="X109" s="3">
        <f>VLOOKUP(X108,Qry_Rpt_Section_K!$C$2:'Qry_Rpt_Section_K'!$T$1501,18,FALSE)</f>
        <v>0</v>
      </c>
      <c r="Y109" s="3" t="str">
        <f>VLOOKUP(Y108,Qry_Rpt_Section_K!$C$2:'Qry_Rpt_Section_K'!$T$1501,18,FALSE)</f>
        <v>X</v>
      </c>
      <c r="Z109" s="3" t="str">
        <f>VLOOKUP(Z108,Qry_Rpt_Section_K!$C$2:'Qry_Rpt_Section_K'!$T$1501,18,FALSE)</f>
        <v>X</v>
      </c>
      <c r="AA109" s="3" t="str">
        <f>VLOOKUP(AA108,Qry_Rpt_Section_K!$C$2:'Qry_Rpt_Section_K'!$T$1501,18,FALSE)</f>
        <v>X</v>
      </c>
      <c r="AB109" s="32" t="s">
        <v>5</v>
      </c>
    </row>
    <row r="110" spans="1:29" x14ac:dyDescent="0.2">
      <c r="A110" s="52"/>
      <c r="B110" s="52"/>
      <c r="C110" s="1" t="str">
        <f>VLOOKUP(C108,Qry_Rpt_Section_K!$C$2:'Qry_Rpt_Section_K'!$J$1501,7,FALSE)</f>
        <v>Roth</v>
      </c>
      <c r="D110" s="1" t="str">
        <f>VLOOKUP(D108,Qry_Rpt_Section_K!$C$2:'Qry_Rpt_Section_K'!$J$1501,7,FALSE)</f>
        <v>Roth</v>
      </c>
      <c r="E110" s="1" t="str">
        <f>VLOOKUP(E108,Qry_Rpt_Section_K!$C$2:'Qry_Rpt_Section_K'!$J$1501,7,FALSE)</f>
        <v>Barron</v>
      </c>
      <c r="F110" s="1" t="str">
        <f>VLOOKUP(F108,Qry_Rpt_Section_K!$C$2:'Qry_Rpt_Section_K'!$J$1501,7,FALSE)</f>
        <v>Mass</v>
      </c>
      <c r="G110" s="1" t="str">
        <f>VLOOKUP(G108,Qry_Rpt_Section_K!$C$2:'Qry_Rpt_Section_K'!$J$1501,7,FALSE)</f>
        <v>Stewart</v>
      </c>
      <c r="H110" s="1" t="str">
        <f>VLOOKUP(H108,Qry_Rpt_Section_K!$C$2:'Qry_Rpt_Section_K'!$J$1501,7,FALSE)</f>
        <v>Hayes</v>
      </c>
      <c r="I110" s="1" t="str">
        <f>VLOOKUP(I108,Qry_Rpt_Section_K!$C$2:'Qry_Rpt_Section_K'!$J$1501,7,FALSE)</f>
        <v>Hayes</v>
      </c>
      <c r="J110" s="1">
        <f>VLOOKUP(J108,Qry_Rpt_Section_K!$C$2:'Qry_Rpt_Section_K'!$J$1501,7,FALSE)</f>
        <v>0</v>
      </c>
      <c r="K110" s="1">
        <f>VLOOKUP(K108,Qry_Rpt_Section_K!$C$2:'Qry_Rpt_Section_K'!$J$1501,7,FALSE)</f>
        <v>0</v>
      </c>
      <c r="L110" s="1">
        <f>VLOOKUP(L108,Qry_Rpt_Section_K!$C$2:'Qry_Rpt_Section_K'!$J$1501,7,FALSE)</f>
        <v>0</v>
      </c>
      <c r="M110" s="1">
        <f>VLOOKUP(M108,Qry_Rpt_Section_K!$C$2:'Qry_Rpt_Section_K'!$J$1501,7,FALSE)</f>
        <v>0</v>
      </c>
      <c r="N110" s="1" t="str">
        <f>VLOOKUP(N108,Qry_Rpt_Section_K!$C$2:'Qry_Rpt_Section_K'!$J$1501,7,FALSE)</f>
        <v>Symonds</v>
      </c>
      <c r="O110" s="1" t="str">
        <f>VLOOKUP(O108,Qry_Rpt_Section_K!$C$2:'Qry_Rpt_Section_K'!$J$1501,7,FALSE)</f>
        <v>Gifford</v>
      </c>
      <c r="P110" s="1" t="str">
        <f>VLOOKUP(P108,Qry_Rpt_Section_K!$C$2:'Qry_Rpt_Section_K'!$J$1501,7,FALSE)</f>
        <v>Gifford</v>
      </c>
      <c r="Q110" s="1" t="str">
        <f>VLOOKUP(Q108,Qry_Rpt_Section_K!$C$2:'Qry_Rpt_Section_K'!$J$1501,7,FALSE)</f>
        <v>Hercules</v>
      </c>
      <c r="R110" s="1" t="str">
        <f>VLOOKUP(R108,Qry_Rpt_Section_K!$C$2:'Qry_Rpt_Section_K'!$J$1501,7,FALSE)</f>
        <v>Hercules</v>
      </c>
      <c r="S110" s="1" t="str">
        <f>VLOOKUP(S108,Qry_Rpt_Section_K!$C$2:'Qry_Rpt_Section_K'!$J$1501,7,FALSE)</f>
        <v>Hercules</v>
      </c>
      <c r="T110" s="1" t="str">
        <f>VLOOKUP(T108,Qry_Rpt_Section_K!$C$2:'Qry_Rpt_Section_K'!$J$1501,7,FALSE)</f>
        <v>Hercules</v>
      </c>
      <c r="U110" s="1" t="str">
        <f>VLOOKUP(U108,Qry_Rpt_Section_K!$C$2:'Qry_Rpt_Section_K'!$J$1501,7,FALSE)</f>
        <v>Hercules</v>
      </c>
      <c r="V110" s="1" t="str">
        <f>VLOOKUP(V108,Qry_Rpt_Section_K!$C$2:'Qry_Rpt_Section_K'!$J$1501,7,FALSE)</f>
        <v>Braitwaite-Philip</v>
      </c>
      <c r="W110" s="1" t="str">
        <f>VLOOKUP(W108,Qry_Rpt_Section_K!$C$2:'Qry_Rpt_Section_K'!$J$1501,7,FALSE)</f>
        <v>Southwell</v>
      </c>
      <c r="X110" s="1" t="str">
        <f>VLOOKUP(X108,Qry_Rpt_Section_K!$C$2:'Qry_Rpt_Section_K'!$J$1501,7,FALSE)</f>
        <v>Greco</v>
      </c>
      <c r="Y110" s="1" t="str">
        <f>VLOOKUP(Y108,Qry_Rpt_Section_K!$C$2:'Qry_Rpt_Section_K'!$J$1501,7,FALSE)</f>
        <v>Swisher</v>
      </c>
      <c r="Z110" s="1" t="str">
        <f>VLOOKUP(Z108,Qry_Rpt_Section_K!$C$2:'Qry_Rpt_Section_K'!$J$1501,7,FALSE)</f>
        <v>Felton</v>
      </c>
      <c r="AA110" s="1" t="str">
        <f>VLOOKUP(AA108,Qry_Rpt_Section_K!$C$2:'Qry_Rpt_Section_K'!$J$1501,7,FALSE)</f>
        <v>Ingram</v>
      </c>
      <c r="AB110" s="2" t="s">
        <v>28</v>
      </c>
    </row>
    <row r="111" spans="1:29" x14ac:dyDescent="0.2">
      <c r="A111" s="52"/>
      <c r="B111" s="52"/>
      <c r="C111" s="1" t="str">
        <f>VLOOKUP(C108,Qry_Rpt_Section_K!$C$2:'Qry_Rpt_Section_K'!$J$1501,8,FALSE)</f>
        <v>Sandra</v>
      </c>
      <c r="D111" s="1" t="str">
        <f>VLOOKUP(D108,Qry_Rpt_Section_K!$C$2:'Qry_Rpt_Section_K'!$J$1501,8,FALSE)</f>
        <v>James</v>
      </c>
      <c r="E111" s="1" t="str">
        <f>VLOOKUP(E108,Qry_Rpt_Section_K!$C$2:'Qry_Rpt_Section_K'!$J$1501,8,FALSE)</f>
        <v>Cheryl</v>
      </c>
      <c r="F111" s="1" t="str">
        <f>VLOOKUP(F108,Qry_Rpt_Section_K!$C$2:'Qry_Rpt_Section_K'!$J$1501,8,FALSE)</f>
        <v>Lisa</v>
      </c>
      <c r="G111" s="1" t="str">
        <f>VLOOKUP(G108,Qry_Rpt_Section_K!$C$2:'Qry_Rpt_Section_K'!$J$1501,8,FALSE)</f>
        <v>Linda</v>
      </c>
      <c r="H111" s="1" t="str">
        <f>VLOOKUP(H108,Qry_Rpt_Section_K!$C$2:'Qry_Rpt_Section_K'!$J$1501,8,FALSE)</f>
        <v>Jeffery</v>
      </c>
      <c r="I111" s="1" t="str">
        <f>VLOOKUP(I108,Qry_Rpt_Section_K!$C$2:'Qry_Rpt_Section_K'!$J$1501,8,FALSE)</f>
        <v>Deborah</v>
      </c>
      <c r="J111" s="1">
        <f>VLOOKUP(J108,Qry_Rpt_Section_K!$C$2:'Qry_Rpt_Section_K'!$J$1501,8,FALSE)</f>
        <v>0</v>
      </c>
      <c r="K111" s="1">
        <f>VLOOKUP(K108,Qry_Rpt_Section_K!$C$2:'Qry_Rpt_Section_K'!$J$1501,8,FALSE)</f>
        <v>0</v>
      </c>
      <c r="L111" s="1">
        <f>VLOOKUP(L108,Qry_Rpt_Section_K!$C$2:'Qry_Rpt_Section_K'!$J$1501,8,FALSE)</f>
        <v>0</v>
      </c>
      <c r="M111" s="1">
        <f>VLOOKUP(M108,Qry_Rpt_Section_K!$C$2:'Qry_Rpt_Section_K'!$J$1501,8,FALSE)</f>
        <v>0</v>
      </c>
      <c r="N111" s="1" t="str">
        <f>VLOOKUP(N108,Qry_Rpt_Section_K!$C$2:'Qry_Rpt_Section_K'!$J$1501,8,FALSE)</f>
        <v>Michael</v>
      </c>
      <c r="O111" s="1" t="str">
        <f>VLOOKUP(O108,Qry_Rpt_Section_K!$C$2:'Qry_Rpt_Section_K'!$J$1501,8,FALSE)</f>
        <v>Glenn</v>
      </c>
      <c r="P111" s="1" t="str">
        <f>VLOOKUP(P108,Qry_Rpt_Section_K!$C$2:'Qry_Rpt_Section_K'!$J$1501,8,FALSE)</f>
        <v>Vivian</v>
      </c>
      <c r="Q111" s="1" t="str">
        <f>VLOOKUP(Q108,Qry_Rpt_Section_K!$C$2:'Qry_Rpt_Section_K'!$J$1501,8,FALSE)</f>
        <v>Michelle</v>
      </c>
      <c r="R111" s="1" t="str">
        <f>VLOOKUP(R108,Qry_Rpt_Section_K!$C$2:'Qry_Rpt_Section_K'!$J$1501,8,FALSE)</f>
        <v>Michelle</v>
      </c>
      <c r="S111" s="1" t="str">
        <f>VLOOKUP(S108,Qry_Rpt_Section_K!$C$2:'Qry_Rpt_Section_K'!$J$1501,8,FALSE)</f>
        <v>Michelle</v>
      </c>
      <c r="T111" s="1" t="str">
        <f>VLOOKUP(T108,Qry_Rpt_Section_K!$C$2:'Qry_Rpt_Section_K'!$J$1501,8,FALSE)</f>
        <v>Wendell</v>
      </c>
      <c r="U111" s="1" t="str">
        <f>VLOOKUP(U108,Qry_Rpt_Section_K!$C$2:'Qry_Rpt_Section_K'!$J$1501,8,FALSE)</f>
        <v>Hazeldene</v>
      </c>
      <c r="V111" s="1" t="str">
        <f>VLOOKUP(V108,Qry_Rpt_Section_K!$C$2:'Qry_Rpt_Section_K'!$J$1501,8,FALSE)</f>
        <v>Catherine</v>
      </c>
      <c r="W111" s="1" t="str">
        <f>VLOOKUP(W108,Qry_Rpt_Section_K!$C$2:'Qry_Rpt_Section_K'!$J$1501,8,FALSE)</f>
        <v>Sandra</v>
      </c>
      <c r="X111" s="1" t="str">
        <f>VLOOKUP(X108,Qry_Rpt_Section_K!$C$2:'Qry_Rpt_Section_K'!$J$1501,8,FALSE)</f>
        <v>Anne</v>
      </c>
      <c r="Y111" s="1" t="str">
        <f>VLOOKUP(Y108,Qry_Rpt_Section_K!$C$2:'Qry_Rpt_Section_K'!$J$1501,8,FALSE)</f>
        <v>Patricia</v>
      </c>
      <c r="Z111" s="1" t="str">
        <f>VLOOKUP(Z108,Qry_Rpt_Section_K!$C$2:'Qry_Rpt_Section_K'!$J$1501,8,FALSE)</f>
        <v>Debra</v>
      </c>
      <c r="AA111" s="1" t="str">
        <f>VLOOKUP(AA108,Qry_Rpt_Section_K!$C$2:'Qry_Rpt_Section_K'!$J$1501,8,FALSE)</f>
        <v>Philip</v>
      </c>
      <c r="AB111" s="2" t="s">
        <v>29</v>
      </c>
    </row>
    <row r="112" spans="1:29" ht="15.75" x14ac:dyDescent="0.25">
      <c r="A112" s="53"/>
      <c r="B112" s="53"/>
      <c r="C112" s="87">
        <f>VLOOKUP(C108,Qry_Rpt_Section_K!$C$2:'Qry_Rpt_Section_K'!$J$1501,2,FALSE)</f>
        <v>14</v>
      </c>
      <c r="D112" s="87">
        <f>VLOOKUP(D108,Qry_Rpt_Section_K!$C$2:'Qry_Rpt_Section_K'!$J$1501,2,FALSE)</f>
        <v>14</v>
      </c>
      <c r="E112" s="87">
        <f>VLOOKUP(E108,Qry_Rpt_Section_K!$C$2:'Qry_Rpt_Section_K'!$J$1501,2,FALSE)</f>
        <v>14</v>
      </c>
      <c r="F112" s="87">
        <f>VLOOKUP(F108,Qry_Rpt_Section_K!$C$2:'Qry_Rpt_Section_K'!$J$1501,2,FALSE)</f>
        <v>14</v>
      </c>
      <c r="G112" s="87">
        <f>VLOOKUP(G108,Qry_Rpt_Section_K!$C$2:'Qry_Rpt_Section_K'!$J$1501,2,FALSE)</f>
        <v>14</v>
      </c>
      <c r="H112" s="87">
        <f>VLOOKUP(H108,Qry_Rpt_Section_K!$C$2:'Qry_Rpt_Section_K'!$J$1501,2,FALSE)</f>
        <v>14</v>
      </c>
      <c r="I112" s="87">
        <f>VLOOKUP(I108,Qry_Rpt_Section_K!$C$2:'Qry_Rpt_Section_K'!$J$1501,2,FALSE)</f>
        <v>14</v>
      </c>
      <c r="J112" s="87">
        <f>VLOOKUP(J108,Qry_Rpt_Section_K!$C$2:'Qry_Rpt_Section_K'!$J$1501,2,FALSE)</f>
        <v>14</v>
      </c>
      <c r="K112" s="87">
        <f>VLOOKUP(K108,Qry_Rpt_Section_K!$C$2:'Qry_Rpt_Section_K'!$J$1501,2,FALSE)</f>
        <v>14</v>
      </c>
      <c r="L112" s="87">
        <f>VLOOKUP(L108,Qry_Rpt_Section_K!$C$2:'Qry_Rpt_Section_K'!$J$1501,2,FALSE)</f>
        <v>14</v>
      </c>
      <c r="M112" s="87">
        <f>VLOOKUP(M108,Qry_Rpt_Section_K!$C$2:'Qry_Rpt_Section_K'!$J$1501,2,FALSE)</f>
        <v>14</v>
      </c>
      <c r="N112" s="87">
        <f>VLOOKUP(N108,Qry_Rpt_Section_K!$C$2:'Qry_Rpt_Section_K'!$J$1501,2,FALSE)</f>
        <v>14</v>
      </c>
      <c r="O112" s="87">
        <f>VLOOKUP(O108,Qry_Rpt_Section_K!$C$2:'Qry_Rpt_Section_K'!$J$1501,2,FALSE)</f>
        <v>14</v>
      </c>
      <c r="P112" s="87">
        <f>VLOOKUP(P108,Qry_Rpt_Section_K!$C$2:'Qry_Rpt_Section_K'!$J$1501,2,FALSE)</f>
        <v>14</v>
      </c>
      <c r="Q112" s="87">
        <f>VLOOKUP(Q108,Qry_Rpt_Section_K!$C$2:'Qry_Rpt_Section_K'!$J$1501,2,FALSE)</f>
        <v>14</v>
      </c>
      <c r="R112" s="87">
        <f>VLOOKUP(R108,Qry_Rpt_Section_K!$C$2:'Qry_Rpt_Section_K'!$J$1501,2,FALSE)</f>
        <v>14</v>
      </c>
      <c r="S112" s="87">
        <f>VLOOKUP(S108,Qry_Rpt_Section_K!$C$2:'Qry_Rpt_Section_K'!$J$1501,2,FALSE)</f>
        <v>14</v>
      </c>
      <c r="T112" s="87">
        <f>VLOOKUP(T108,Qry_Rpt_Section_K!$C$2:'Qry_Rpt_Section_K'!$J$1501,2,FALSE)</f>
        <v>14</v>
      </c>
      <c r="U112" s="87">
        <f>VLOOKUP(U108,Qry_Rpt_Section_K!$C$2:'Qry_Rpt_Section_K'!$J$1501,2,FALSE)</f>
        <v>14</v>
      </c>
      <c r="V112" s="87">
        <f>VLOOKUP(V108,Qry_Rpt_Section_K!$C$2:'Qry_Rpt_Section_K'!$J$1501,2,FALSE)</f>
        <v>14</v>
      </c>
      <c r="W112" s="87">
        <f>VLOOKUP(W108,Qry_Rpt_Section_K!$C$2:'Qry_Rpt_Section_K'!$J$1501,2,FALSE)</f>
        <v>14</v>
      </c>
      <c r="X112" s="87">
        <f>VLOOKUP(X108,Qry_Rpt_Section_K!$C$2:'Qry_Rpt_Section_K'!$J$1501,2,FALSE)</f>
        <v>14</v>
      </c>
      <c r="Y112" s="87">
        <f>VLOOKUP(Y108,Qry_Rpt_Section_K!$C$2:'Qry_Rpt_Section_K'!$J$1501,2,FALSE)</f>
        <v>14</v>
      </c>
      <c r="Z112" s="87">
        <f>VLOOKUP(Z108,Qry_Rpt_Section_K!$C$2:'Qry_Rpt_Section_K'!$J$1501,2,FALSE)</f>
        <v>14</v>
      </c>
      <c r="AA112" s="87">
        <f>VLOOKUP(AA108,Qry_Rpt_Section_K!$C$2:'Qry_Rpt_Section_K'!$J$1501,2,FALSE)</f>
        <v>14</v>
      </c>
      <c r="AB112" s="7" t="s">
        <v>1</v>
      </c>
    </row>
    <row r="113" spans="1:28" x14ac:dyDescent="0.2">
      <c r="A113" s="54"/>
      <c r="B113" s="54"/>
      <c r="C113" s="10">
        <f>VLOOKUP(C108,Qry_Rpt_Section_K!$C$2:'Qry_Rpt_Section_K'!$J$1501,3,FALSE)</f>
        <v>25</v>
      </c>
      <c r="D113" s="10">
        <f>VLOOKUP(D108,Qry_Rpt_Section_K!$C$2:'Qry_Rpt_Section_K'!$J$1501,3,FALSE)</f>
        <v>24</v>
      </c>
      <c r="E113" s="10">
        <f>VLOOKUP(E108,Qry_Rpt_Section_K!$C$2:'Qry_Rpt_Section_K'!$J$1501,3,FALSE)</f>
        <v>23</v>
      </c>
      <c r="F113" s="10">
        <f>VLOOKUP(F108,Qry_Rpt_Section_K!$C$2:'Qry_Rpt_Section_K'!$J$1501,3,FALSE)</f>
        <v>22</v>
      </c>
      <c r="G113" s="10">
        <f>VLOOKUP(G108,Qry_Rpt_Section_K!$C$2:'Qry_Rpt_Section_K'!$J$1501,3,FALSE)</f>
        <v>21</v>
      </c>
      <c r="H113" s="10">
        <f>VLOOKUP(H108,Qry_Rpt_Section_K!$C$2:'Qry_Rpt_Section_K'!$J$1501,3,FALSE)</f>
        <v>20</v>
      </c>
      <c r="I113" s="10">
        <f>VLOOKUP(I108,Qry_Rpt_Section_K!$C$2:'Qry_Rpt_Section_K'!$J$1501,3,FALSE)</f>
        <v>19</v>
      </c>
      <c r="J113" s="10">
        <f>VLOOKUP(J108,Qry_Rpt_Section_K!$C$2:'Qry_Rpt_Section_K'!$J$1501,3,FALSE)</f>
        <v>18</v>
      </c>
      <c r="K113" s="10">
        <f>VLOOKUP(K108,Qry_Rpt_Section_K!$C$2:'Qry_Rpt_Section_K'!$J$1501,3,FALSE)</f>
        <v>17</v>
      </c>
      <c r="L113" s="10">
        <f>VLOOKUP(L108,Qry_Rpt_Section_K!$C$2:'Qry_Rpt_Section_K'!$J$1501,3,FALSE)</f>
        <v>16</v>
      </c>
      <c r="M113" s="10">
        <f>VLOOKUP(M108,Qry_Rpt_Section_K!$C$2:'Qry_Rpt_Section_K'!$J$1501,3,FALSE)</f>
        <v>15</v>
      </c>
      <c r="N113" s="10">
        <f>VLOOKUP(N108,Qry_Rpt_Section_K!$C$2:'Qry_Rpt_Section_K'!$J$1501,3,FALSE)</f>
        <v>14</v>
      </c>
      <c r="O113" s="10">
        <f>VLOOKUP(O108,Qry_Rpt_Section_K!$C$2:'Qry_Rpt_Section_K'!$J$1501,3,FALSE)</f>
        <v>13</v>
      </c>
      <c r="P113" s="10">
        <f>VLOOKUP(P108,Qry_Rpt_Section_K!$C$2:'Qry_Rpt_Section_K'!$J$1501,3,FALSE)</f>
        <v>12</v>
      </c>
      <c r="Q113" s="10">
        <f>VLOOKUP(Q108,Qry_Rpt_Section_K!$C$2:'Qry_Rpt_Section_K'!$J$1501,3,FALSE)</f>
        <v>11</v>
      </c>
      <c r="R113" s="10">
        <f>VLOOKUP(R108,Qry_Rpt_Section_K!$C$2:'Qry_Rpt_Section_K'!$J$1501,3,FALSE)</f>
        <v>10</v>
      </c>
      <c r="S113" s="10">
        <f>VLOOKUP(S108,Qry_Rpt_Section_K!$C$2:'Qry_Rpt_Section_K'!$J$1501,3,FALSE)</f>
        <v>9</v>
      </c>
      <c r="T113" s="10">
        <f>VLOOKUP(T108,Qry_Rpt_Section_K!$C$2:'Qry_Rpt_Section_K'!$J$1501,3,FALSE)</f>
        <v>8</v>
      </c>
      <c r="U113" s="10">
        <f>VLOOKUP(U108,Qry_Rpt_Section_K!$C$2:'Qry_Rpt_Section_K'!$J$1501,3,FALSE)</f>
        <v>7</v>
      </c>
      <c r="V113" s="10">
        <f>VLOOKUP(V108,Qry_Rpt_Section_K!$C$2:'Qry_Rpt_Section_K'!$J$1501,3,FALSE)</f>
        <v>6</v>
      </c>
      <c r="W113" s="10">
        <f>VLOOKUP(W108,Qry_Rpt_Section_K!$C$2:'Qry_Rpt_Section_K'!$J$1501,3,FALSE)</f>
        <v>5</v>
      </c>
      <c r="X113" s="10">
        <f>VLOOKUP(X108,Qry_Rpt_Section_K!$C$2:'Qry_Rpt_Section_K'!$J$1501,3,FALSE)</f>
        <v>4</v>
      </c>
      <c r="Y113" s="10">
        <f>VLOOKUP(Y108,Qry_Rpt_Section_K!$C$2:'Qry_Rpt_Section_K'!$J$1501,3,FALSE)</f>
        <v>3</v>
      </c>
      <c r="Z113" s="10">
        <f>VLOOKUP(Z108,Qry_Rpt_Section_K!$C$2:'Qry_Rpt_Section_K'!$J$1501,3,FALSE)</f>
        <v>2</v>
      </c>
      <c r="AA113" s="10">
        <f>VLOOKUP(AA108,Qry_Rpt_Section_K!$C$2:'Qry_Rpt_Section_K'!$J$1501,3,FALSE)</f>
        <v>1</v>
      </c>
      <c r="AB113" s="9" t="s">
        <v>2</v>
      </c>
    </row>
    <row r="114" spans="1:28" x14ac:dyDescent="0.2">
      <c r="A114" s="52"/>
      <c r="B114" s="51"/>
      <c r="C114" s="3">
        <f>VLOOKUP(C108,Qry_Rpt_Section_K!$C$2:'Qry_Rpt_Section_K'!$T$1501,5,FALSE)</f>
        <v>0</v>
      </c>
      <c r="D114" s="3">
        <f>VLOOKUP(D108,Qry_Rpt_Section_K!$C$2:'Qry_Rpt_Section_K'!$T$1501,5,FALSE)</f>
        <v>0</v>
      </c>
      <c r="E114" s="3">
        <f>VLOOKUP(E108,Qry_Rpt_Section_K!$C$2:'Qry_Rpt_Section_K'!$T$1501,5,FALSE)</f>
        <v>0</v>
      </c>
      <c r="F114" s="3" t="str">
        <f>VLOOKUP(F108,Qry_Rpt_Section_K!$C$2:'Qry_Rpt_Section_K'!$T$1501,5,FALSE)</f>
        <v>X</v>
      </c>
      <c r="G114" s="3">
        <f>VLOOKUP(G108,Qry_Rpt_Section_K!$C$2:'Qry_Rpt_Section_K'!$T$1501,5,FALSE)</f>
        <v>0</v>
      </c>
      <c r="H114" s="3">
        <f>VLOOKUP(H108,Qry_Rpt_Section_K!$C$2:'Qry_Rpt_Section_K'!$T$1501,5,FALSE)</f>
        <v>0</v>
      </c>
      <c r="I114" s="3">
        <f>VLOOKUP(I108,Qry_Rpt_Section_K!$C$2:'Qry_Rpt_Section_K'!$T$1501,5,FALSE)</f>
        <v>0</v>
      </c>
      <c r="J114" s="3">
        <f>VLOOKUP(J108,Qry_Rpt_Section_K!$C$2:'Qry_Rpt_Section_K'!$T$1501,5,FALSE)</f>
        <v>0</v>
      </c>
      <c r="K114" s="3">
        <f>VLOOKUP(K108,Qry_Rpt_Section_K!$C$2:'Qry_Rpt_Section_K'!$T$1501,5,FALSE)</f>
        <v>0</v>
      </c>
      <c r="L114" s="3">
        <f>VLOOKUP(L108,Qry_Rpt_Section_K!$C$2:'Qry_Rpt_Section_K'!$T$1501,5,FALSE)</f>
        <v>0</v>
      </c>
      <c r="M114" s="3">
        <f>VLOOKUP(M108,Qry_Rpt_Section_K!$C$2:'Qry_Rpt_Section_K'!$T$1501,5,FALSE)</f>
        <v>0</v>
      </c>
      <c r="N114" s="3">
        <f>VLOOKUP(N108,Qry_Rpt_Section_K!$C$2:'Qry_Rpt_Section_K'!$T$1501,5,FALSE)</f>
        <v>0</v>
      </c>
      <c r="O114" s="3">
        <f>VLOOKUP(O108,Qry_Rpt_Section_K!$C$2:'Qry_Rpt_Section_K'!$T$1501,5,FALSE)</f>
        <v>0</v>
      </c>
      <c r="P114" s="3" t="str">
        <f>VLOOKUP(P108,Qry_Rpt_Section_K!$C$2:'Qry_Rpt_Section_K'!$T$1501,5,FALSE)</f>
        <v>X</v>
      </c>
      <c r="Q114" s="3">
        <f>VLOOKUP(Q108,Qry_Rpt_Section_K!$C$2:'Qry_Rpt_Section_K'!$T$1501,5,FALSE)</f>
        <v>0</v>
      </c>
      <c r="R114" s="3">
        <f>VLOOKUP(R108,Qry_Rpt_Section_K!$C$2:'Qry_Rpt_Section_K'!$T$1501,5,FALSE)</f>
        <v>0</v>
      </c>
      <c r="S114" s="3">
        <f>VLOOKUP(S108,Qry_Rpt_Section_K!$C$2:'Qry_Rpt_Section_K'!$T$1501,5,FALSE)</f>
        <v>0</v>
      </c>
      <c r="T114" s="3" t="str">
        <f>VLOOKUP(T108,Qry_Rpt_Section_K!$C$2:'Qry_Rpt_Section_K'!$T$1501,5,FALSE)</f>
        <v>X</v>
      </c>
      <c r="U114" s="3">
        <f>VLOOKUP(U108,Qry_Rpt_Section_K!$C$2:'Qry_Rpt_Section_K'!$T$1501,5,FALSE)</f>
        <v>0</v>
      </c>
      <c r="V114" s="3" t="str">
        <f>VLOOKUP(V108,Qry_Rpt_Section_K!$C$2:'Qry_Rpt_Section_K'!$T$1501,5,FALSE)</f>
        <v>X</v>
      </c>
      <c r="W114" s="3">
        <f>VLOOKUP(W108,Qry_Rpt_Section_K!$C$2:'Qry_Rpt_Section_K'!$T$1501,5,FALSE)</f>
        <v>0</v>
      </c>
      <c r="X114" s="3">
        <f>VLOOKUP(X108,Qry_Rpt_Section_K!$C$2:'Qry_Rpt_Section_K'!$T$1501,5,FALSE)</f>
        <v>0</v>
      </c>
      <c r="Y114" s="3">
        <f>VLOOKUP(Y108,Qry_Rpt_Section_K!$C$2:'Qry_Rpt_Section_K'!$T$1501,5,FALSE)</f>
        <v>0</v>
      </c>
      <c r="Z114" s="3">
        <f>VLOOKUP(Z108,Qry_Rpt_Section_K!$C$2:'Qry_Rpt_Section_K'!$T$1501,5,FALSE)</f>
        <v>0</v>
      </c>
      <c r="AA114" s="3" t="str">
        <f>VLOOKUP(AA108,Qry_Rpt_Section_K!$C$2:'Qry_Rpt_Section_K'!$T$1501,5,FALSE)</f>
        <v>X</v>
      </c>
      <c r="AB114" s="2" t="s">
        <v>19</v>
      </c>
    </row>
    <row r="115" spans="1:28" x14ac:dyDescent="0.2">
      <c r="A115" s="60"/>
      <c r="B115" s="51"/>
      <c r="C115" s="3">
        <f>VLOOKUP(C108,Qry_Rpt_Section_K!$C$2:'Qry_Rpt_Section_K'!$T$1501,14,FALSE)</f>
        <v>0</v>
      </c>
      <c r="D115" s="3">
        <f>VLOOKUP(D108,Qry_Rpt_Section_K!$C$2:'Qry_Rpt_Section_K'!$T$1501,14,FALSE)</f>
        <v>0</v>
      </c>
      <c r="E115" s="3">
        <f>VLOOKUP(E108,Qry_Rpt_Section_K!$C$2:'Qry_Rpt_Section_K'!$T$1501,14,FALSE)</f>
        <v>0</v>
      </c>
      <c r="F115" s="3">
        <f>VLOOKUP(F108,Qry_Rpt_Section_K!$C$2:'Qry_Rpt_Section_K'!$T$1501,14,FALSE)</f>
        <v>0</v>
      </c>
      <c r="G115" s="3">
        <f>VLOOKUP(G108,Qry_Rpt_Section_K!$C$2:'Qry_Rpt_Section_K'!$T$1501,14,FALSE)</f>
        <v>0</v>
      </c>
      <c r="H115" s="3">
        <f>VLOOKUP(H108,Qry_Rpt_Section_K!$C$2:'Qry_Rpt_Section_K'!$T$1501,14,FALSE)</f>
        <v>0</v>
      </c>
      <c r="I115" s="3">
        <f>VLOOKUP(I108,Qry_Rpt_Section_K!$C$2:'Qry_Rpt_Section_K'!$T$1501,14,FALSE)</f>
        <v>0</v>
      </c>
      <c r="J115" s="3">
        <f>VLOOKUP(J108,Qry_Rpt_Section_K!$C$2:'Qry_Rpt_Section_K'!$T$1501,14,FALSE)</f>
        <v>0</v>
      </c>
      <c r="K115" s="3">
        <f>VLOOKUP(K108,Qry_Rpt_Section_K!$C$2:'Qry_Rpt_Section_K'!$T$1501,14,FALSE)</f>
        <v>0</v>
      </c>
      <c r="L115" s="3">
        <f>VLOOKUP(L108,Qry_Rpt_Section_K!$C$2:'Qry_Rpt_Section_K'!$T$1501,14,FALSE)</f>
        <v>0</v>
      </c>
      <c r="M115" s="3">
        <f>VLOOKUP(M108,Qry_Rpt_Section_K!$C$2:'Qry_Rpt_Section_K'!$T$1501,14,FALSE)</f>
        <v>0</v>
      </c>
      <c r="N115" s="3">
        <f>VLOOKUP(N108,Qry_Rpt_Section_K!$C$2:'Qry_Rpt_Section_K'!$T$1501,14,FALSE)</f>
        <v>0</v>
      </c>
      <c r="O115" s="3">
        <f>VLOOKUP(O108,Qry_Rpt_Section_K!$C$2:'Qry_Rpt_Section_K'!$T$1501,14,FALSE)</f>
        <v>0</v>
      </c>
      <c r="P115" s="3">
        <f>VLOOKUP(P108,Qry_Rpt_Section_K!$C$2:'Qry_Rpt_Section_K'!$T$1501,14,FALSE)</f>
        <v>0</v>
      </c>
      <c r="Q115" s="3">
        <f>VLOOKUP(Q108,Qry_Rpt_Section_K!$C$2:'Qry_Rpt_Section_K'!$T$1501,14,FALSE)</f>
        <v>0</v>
      </c>
      <c r="R115" s="3">
        <f>VLOOKUP(R108,Qry_Rpt_Section_K!$C$2:'Qry_Rpt_Section_K'!$T$1501,14,FALSE)</f>
        <v>0</v>
      </c>
      <c r="S115" s="3">
        <f>VLOOKUP(S108,Qry_Rpt_Section_K!$C$2:'Qry_Rpt_Section_K'!$T$1501,14,FALSE)</f>
        <v>0</v>
      </c>
      <c r="T115" s="3">
        <f>VLOOKUP(T108,Qry_Rpt_Section_K!$C$2:'Qry_Rpt_Section_K'!$T$1501,14,FALSE)</f>
        <v>0</v>
      </c>
      <c r="U115" s="3">
        <f>VLOOKUP(U108,Qry_Rpt_Section_K!$C$2:'Qry_Rpt_Section_K'!$T$1501,14,FALSE)</f>
        <v>0</v>
      </c>
      <c r="V115" s="3">
        <f>VLOOKUP(V108,Qry_Rpt_Section_K!$C$2:'Qry_Rpt_Section_K'!$T$1501,14,FALSE)</f>
        <v>0</v>
      </c>
      <c r="W115" s="3">
        <f>VLOOKUP(W108,Qry_Rpt_Section_K!$C$2:'Qry_Rpt_Section_K'!$T$1501,14,FALSE)</f>
        <v>0</v>
      </c>
      <c r="X115" s="3">
        <f>VLOOKUP(X108,Qry_Rpt_Section_K!$C$2:'Qry_Rpt_Section_K'!$T$1501,14,FALSE)</f>
        <v>0</v>
      </c>
      <c r="Y115" s="3" t="str">
        <f>VLOOKUP(Y108,Qry_Rpt_Section_K!$C$2:'Qry_Rpt_Section_K'!$T$1501,14,FALSE)</f>
        <v>Marine</v>
      </c>
      <c r="Z115" s="3">
        <f>VLOOKUP(Z108,Qry_Rpt_Section_K!$C$2:'Qry_Rpt_Section_K'!$T$1501,14,FALSE)</f>
        <v>0</v>
      </c>
      <c r="AA115" s="3">
        <f>VLOOKUP(AA108,Qry_Rpt_Section_K!$C$2:'Qry_Rpt_Section_K'!$T$1501,14,FALSE)</f>
        <v>0</v>
      </c>
      <c r="AB115" s="33" t="s">
        <v>35</v>
      </c>
    </row>
    <row r="116" spans="1:28" x14ac:dyDescent="0.2">
      <c r="A116" s="52"/>
      <c r="B116" s="55"/>
      <c r="C116" s="39">
        <v>15025</v>
      </c>
      <c r="D116" s="18">
        <v>15024</v>
      </c>
      <c r="E116" s="18">
        <v>15023</v>
      </c>
      <c r="F116" s="18">
        <v>15022</v>
      </c>
      <c r="G116" s="18">
        <v>15021</v>
      </c>
      <c r="H116" s="18">
        <v>15020</v>
      </c>
      <c r="I116" s="18">
        <v>15019</v>
      </c>
      <c r="J116" s="18">
        <v>15018</v>
      </c>
      <c r="K116" s="18">
        <v>15017</v>
      </c>
      <c r="L116" s="18">
        <v>15016</v>
      </c>
      <c r="M116" s="18">
        <v>15015</v>
      </c>
      <c r="N116" s="18">
        <v>15014</v>
      </c>
      <c r="O116" s="18">
        <v>15013</v>
      </c>
      <c r="P116" s="18">
        <v>15012</v>
      </c>
      <c r="Q116" s="18">
        <v>15011</v>
      </c>
      <c r="R116" s="18">
        <v>15010</v>
      </c>
      <c r="S116" s="18">
        <v>15009</v>
      </c>
      <c r="T116" s="18">
        <v>15008</v>
      </c>
      <c r="U116" s="18">
        <v>15007</v>
      </c>
      <c r="V116" s="18">
        <v>15006</v>
      </c>
      <c r="W116" s="18">
        <v>15005</v>
      </c>
      <c r="X116" s="18">
        <v>15004</v>
      </c>
      <c r="Y116" s="18">
        <v>15003</v>
      </c>
      <c r="Z116" s="18">
        <v>15002</v>
      </c>
      <c r="AA116" s="18">
        <v>15001</v>
      </c>
      <c r="AB116" s="17" t="s">
        <v>3</v>
      </c>
    </row>
    <row r="117" spans="1:28" x14ac:dyDescent="0.2">
      <c r="A117" s="60"/>
      <c r="B117" s="51"/>
      <c r="C117" s="3">
        <f>VLOOKUP(C116,Qry_Rpt_Section_K!$C$2:'Qry_Rpt_Section_K'!$T$1501,14,FALSE)</f>
        <v>0</v>
      </c>
      <c r="D117" s="3">
        <f>VLOOKUP(D116,Qry_Rpt_Section_K!$C$2:'Qry_Rpt_Section_K'!$T$1501,14,FALSE)</f>
        <v>0</v>
      </c>
      <c r="E117" s="3">
        <f>VLOOKUP(E116,Qry_Rpt_Section_K!$C$2:'Qry_Rpt_Section_K'!$T$1501,14,FALSE)</f>
        <v>0</v>
      </c>
      <c r="F117" s="3">
        <f>VLOOKUP(F116,Qry_Rpt_Section_K!$C$2:'Qry_Rpt_Section_K'!$T$1501,14,FALSE)</f>
        <v>0</v>
      </c>
      <c r="G117" s="3" t="str">
        <f>VLOOKUP(G116,Qry_Rpt_Section_K!$C$2:'Qry_Rpt_Section_K'!$T$1501,14,FALSE)</f>
        <v>Air Force</v>
      </c>
      <c r="H117" s="3">
        <f>VLOOKUP(H116,Qry_Rpt_Section_K!$C$2:'Qry_Rpt_Section_K'!$T$1501,14,FALSE)</f>
        <v>0</v>
      </c>
      <c r="I117" s="3">
        <f>VLOOKUP(I116,Qry_Rpt_Section_K!$C$2:'Qry_Rpt_Section_K'!$T$1501,14,FALSE)</f>
        <v>0</v>
      </c>
      <c r="J117" s="3">
        <f>VLOOKUP(J116,Qry_Rpt_Section_K!$C$2:'Qry_Rpt_Section_K'!$T$1501,14,FALSE)</f>
        <v>0</v>
      </c>
      <c r="K117" s="3">
        <f>VLOOKUP(K116,Qry_Rpt_Section_K!$C$2:'Qry_Rpt_Section_K'!$T$1501,14,FALSE)</f>
        <v>0</v>
      </c>
      <c r="L117" s="3">
        <f>VLOOKUP(L116,Qry_Rpt_Section_K!$C$2:'Qry_Rpt_Section_K'!$T$1501,14,FALSE)</f>
        <v>0</v>
      </c>
      <c r="M117" s="3">
        <f>VLOOKUP(M116,Qry_Rpt_Section_K!$C$2:'Qry_Rpt_Section_K'!$T$1501,14,FALSE)</f>
        <v>0</v>
      </c>
      <c r="N117" s="3">
        <f>VLOOKUP(N116,Qry_Rpt_Section_K!$C$2:'Qry_Rpt_Section_K'!$T$1501,14,FALSE)</f>
        <v>0</v>
      </c>
      <c r="O117" s="3">
        <f>VLOOKUP(O116,Qry_Rpt_Section_K!$C$2:'Qry_Rpt_Section_K'!$T$1501,14,FALSE)</f>
        <v>0</v>
      </c>
      <c r="P117" s="3">
        <f>VLOOKUP(P116,Qry_Rpt_Section_K!$C$2:'Qry_Rpt_Section_K'!$T$1501,14,FALSE)</f>
        <v>0</v>
      </c>
      <c r="Q117" s="3">
        <f>VLOOKUP(Q116,Qry_Rpt_Section_K!$C$2:'Qry_Rpt_Section_K'!$T$1501,14,FALSE)</f>
        <v>0</v>
      </c>
      <c r="R117" s="3">
        <f>VLOOKUP(R116,Qry_Rpt_Section_K!$C$2:'Qry_Rpt_Section_K'!$T$1501,14,FALSE)</f>
        <v>0</v>
      </c>
      <c r="S117" s="3">
        <f>VLOOKUP(S116,Qry_Rpt_Section_K!$C$2:'Qry_Rpt_Section_K'!$T$1501,14,FALSE)</f>
        <v>0</v>
      </c>
      <c r="T117" s="3">
        <f>VLOOKUP(T116,Qry_Rpt_Section_K!$C$2:'Qry_Rpt_Section_K'!$T$1501,14,FALSE)</f>
        <v>0</v>
      </c>
      <c r="U117" s="3">
        <f>VLOOKUP(U116,Qry_Rpt_Section_K!$C$2:'Qry_Rpt_Section_K'!$T$1501,14,FALSE)</f>
        <v>0</v>
      </c>
      <c r="V117" s="3">
        <f>VLOOKUP(V116,Qry_Rpt_Section_K!$C$2:'Qry_Rpt_Section_K'!$T$1501,14,FALSE)</f>
        <v>0</v>
      </c>
      <c r="W117" s="3">
        <f>VLOOKUP(W116,Qry_Rpt_Section_K!$C$2:'Qry_Rpt_Section_K'!$T$1501,14,FALSE)</f>
        <v>0</v>
      </c>
      <c r="X117" s="3">
        <f>VLOOKUP(X116,Qry_Rpt_Section_K!$C$2:'Qry_Rpt_Section_K'!$T$1501,14,FALSE)</f>
        <v>0</v>
      </c>
      <c r="Y117" s="3">
        <f>VLOOKUP(Y116,Qry_Rpt_Section_K!$C$2:'Qry_Rpt_Section_K'!$T$1501,14,FALSE)</f>
        <v>0</v>
      </c>
      <c r="Z117" s="3">
        <f>VLOOKUP(Z116,Qry_Rpt_Section_K!$C$2:'Qry_Rpt_Section_K'!$T$1501,14,FALSE)</f>
        <v>0</v>
      </c>
      <c r="AA117" s="3">
        <f>VLOOKUP(AA116,Qry_Rpt_Section_K!$C$2:'Qry_Rpt_Section_K'!$T$1501,14,FALSE)</f>
        <v>0</v>
      </c>
      <c r="AB117" s="33" t="s">
        <v>35</v>
      </c>
    </row>
    <row r="118" spans="1:28" x14ac:dyDescent="0.2">
      <c r="A118" s="52"/>
      <c r="B118" s="52"/>
      <c r="C118" s="1" t="str">
        <f>VLOOKUP(C116,Qry_Rpt_Section_K!$C$2:'Qry_Rpt_Section_K'!$J$1501,7,FALSE)</f>
        <v>Welk</v>
      </c>
      <c r="D118" s="1" t="str">
        <f>VLOOKUP(D116,Qry_Rpt_Section_K!$C$2:'Qry_Rpt_Section_K'!$J$1501,7,FALSE)</f>
        <v>Welk</v>
      </c>
      <c r="E118" s="1" t="str">
        <f>VLOOKUP(E116,Qry_Rpt_Section_K!$C$2:'Qry_Rpt_Section_K'!$J$1501,7,FALSE)</f>
        <v>Ludlow</v>
      </c>
      <c r="F118" s="1" t="str">
        <f>VLOOKUP(F116,Qry_Rpt_Section_K!$C$2:'Qry_Rpt_Section_K'!$J$1501,7,FALSE)</f>
        <v>Guppy</v>
      </c>
      <c r="G118" s="1" t="str">
        <f>VLOOKUP(G116,Qry_Rpt_Section_K!$C$2:'Qry_Rpt_Section_K'!$J$1501,7,FALSE)</f>
        <v>Quinn</v>
      </c>
      <c r="H118" s="1" t="str">
        <f>VLOOKUP(H116,Qry_Rpt_Section_K!$C$2:'Qry_Rpt_Section_K'!$J$1501,7,FALSE)</f>
        <v>Wong</v>
      </c>
      <c r="I118" s="1" t="str">
        <f>VLOOKUP(I116,Qry_Rpt_Section_K!$C$2:'Qry_Rpt_Section_K'!$J$1501,7,FALSE)</f>
        <v>Wong</v>
      </c>
      <c r="J118" s="1">
        <f>VLOOKUP(J116,Qry_Rpt_Section_K!$C$2:'Qry_Rpt_Section_K'!$J$1501,7,FALSE)</f>
        <v>0</v>
      </c>
      <c r="K118" s="1">
        <f>VLOOKUP(K116,Qry_Rpt_Section_K!$C$2:'Qry_Rpt_Section_K'!$J$1501,7,FALSE)</f>
        <v>0</v>
      </c>
      <c r="L118" s="1" t="str">
        <f>VLOOKUP(L116,Qry_Rpt_Section_K!$C$2:'Qry_Rpt_Section_K'!$J$1501,7,FALSE)</f>
        <v>McLeod</v>
      </c>
      <c r="M118" s="1">
        <f>VLOOKUP(M116,Qry_Rpt_Section_K!$C$2:'Qry_Rpt_Section_K'!$J$1501,7,FALSE)</f>
        <v>0</v>
      </c>
      <c r="N118" s="1">
        <f>VLOOKUP(N116,Qry_Rpt_Section_K!$C$2:'Qry_Rpt_Section_K'!$J$1501,7,FALSE)</f>
        <v>0</v>
      </c>
      <c r="O118" s="1">
        <f>VLOOKUP(O116,Qry_Rpt_Section_K!$C$2:'Qry_Rpt_Section_K'!$J$1501,7,FALSE)</f>
        <v>0</v>
      </c>
      <c r="P118" s="1">
        <f>VLOOKUP(P116,Qry_Rpt_Section_K!$C$2:'Qry_Rpt_Section_K'!$J$1501,7,FALSE)</f>
        <v>0</v>
      </c>
      <c r="Q118" s="1">
        <f>VLOOKUP(Q116,Qry_Rpt_Section_K!$C$2:'Qry_Rpt_Section_K'!$J$1501,7,FALSE)</f>
        <v>0</v>
      </c>
      <c r="R118" s="1">
        <f>VLOOKUP(R116,Qry_Rpt_Section_K!$C$2:'Qry_Rpt_Section_K'!$J$1501,7,FALSE)</f>
        <v>0</v>
      </c>
      <c r="S118" s="1">
        <f>VLOOKUP(S116,Qry_Rpt_Section_K!$C$2:'Qry_Rpt_Section_K'!$J$1501,7,FALSE)</f>
        <v>0</v>
      </c>
      <c r="T118" s="1">
        <f>VLOOKUP(T116,Qry_Rpt_Section_K!$C$2:'Qry_Rpt_Section_K'!$J$1501,7,FALSE)</f>
        <v>0</v>
      </c>
      <c r="U118" s="1">
        <f>VLOOKUP(U116,Qry_Rpt_Section_K!$C$2:'Qry_Rpt_Section_K'!$J$1501,7,FALSE)</f>
        <v>0</v>
      </c>
      <c r="V118" s="1">
        <f>VLOOKUP(V116,Qry_Rpt_Section_K!$C$2:'Qry_Rpt_Section_K'!$J$1501,7,FALSE)</f>
        <v>0</v>
      </c>
      <c r="W118" s="1">
        <f>VLOOKUP(W116,Qry_Rpt_Section_K!$C$2:'Qry_Rpt_Section_K'!$J$1501,7,FALSE)</f>
        <v>0</v>
      </c>
      <c r="X118" s="1">
        <f>VLOOKUP(X116,Qry_Rpt_Section_K!$C$2:'Qry_Rpt_Section_K'!$J$1501,7,FALSE)</f>
        <v>0</v>
      </c>
      <c r="Y118" s="1">
        <f>VLOOKUP(Y116,Qry_Rpt_Section_K!$C$2:'Qry_Rpt_Section_K'!$J$1501,7,FALSE)</f>
        <v>0</v>
      </c>
      <c r="Z118" s="1" t="str">
        <f>VLOOKUP(Z116,Qry_Rpt_Section_K!$C$2:'Qry_Rpt_Section_K'!$J$1501,7,FALSE)</f>
        <v>Bezant</v>
      </c>
      <c r="AA118" s="1" t="str">
        <f>VLOOKUP(AA116,Qry_Rpt_Section_K!$C$2:'Qry_Rpt_Section_K'!$J$1501,7,FALSE)</f>
        <v>Bezant</v>
      </c>
      <c r="AB118" s="2" t="s">
        <v>28</v>
      </c>
    </row>
    <row r="119" spans="1:28" x14ac:dyDescent="0.2">
      <c r="A119" s="52"/>
      <c r="B119" s="52"/>
      <c r="C119" s="1" t="str">
        <f>VLOOKUP(C116,Qry_Rpt_Section_K!$C$2:'Qry_Rpt_Section_K'!$J$1501,8,FALSE)</f>
        <v>Roya</v>
      </c>
      <c r="D119" s="1" t="str">
        <f>VLOOKUP(D116,Qry_Rpt_Section_K!$C$2:'Qry_Rpt_Section_K'!$J$1501,8,FALSE)</f>
        <v>Lisa</v>
      </c>
      <c r="E119" s="1" t="str">
        <f>VLOOKUP(E116,Qry_Rpt_Section_K!$C$2:'Qry_Rpt_Section_K'!$J$1501,8,FALSE)</f>
        <v>Doris</v>
      </c>
      <c r="F119" s="1" t="str">
        <f>VLOOKUP(F116,Qry_Rpt_Section_K!$C$2:'Qry_Rpt_Section_K'!$J$1501,8,FALSE)</f>
        <v>James</v>
      </c>
      <c r="G119" s="1" t="str">
        <f>VLOOKUP(G116,Qry_Rpt_Section_K!$C$2:'Qry_Rpt_Section_K'!$J$1501,8,FALSE)</f>
        <v>Francis</v>
      </c>
      <c r="H119" s="1" t="str">
        <f>VLOOKUP(H116,Qry_Rpt_Section_K!$C$2:'Qry_Rpt_Section_K'!$J$1501,8,FALSE)</f>
        <v>Lynn</v>
      </c>
      <c r="I119" s="1" t="str">
        <f>VLOOKUP(I116,Qry_Rpt_Section_K!$C$2:'Qry_Rpt_Section_K'!$J$1501,8,FALSE)</f>
        <v>Chi</v>
      </c>
      <c r="J119" s="1">
        <f>VLOOKUP(J116,Qry_Rpt_Section_K!$C$2:'Qry_Rpt_Section_K'!$J$1501,8,FALSE)</f>
        <v>0</v>
      </c>
      <c r="K119" s="1">
        <f>VLOOKUP(K116,Qry_Rpt_Section_K!$C$2:'Qry_Rpt_Section_K'!$J$1501,8,FALSE)</f>
        <v>0</v>
      </c>
      <c r="L119" s="1" t="str">
        <f>VLOOKUP(L116,Qry_Rpt_Section_K!$C$2:'Qry_Rpt_Section_K'!$J$1501,8,FALSE)</f>
        <v>Susan</v>
      </c>
      <c r="M119" s="1">
        <f>VLOOKUP(M116,Qry_Rpt_Section_K!$C$2:'Qry_Rpt_Section_K'!$J$1501,8,FALSE)</f>
        <v>0</v>
      </c>
      <c r="N119" s="1">
        <f>VLOOKUP(N116,Qry_Rpt_Section_K!$C$2:'Qry_Rpt_Section_K'!$J$1501,8,FALSE)</f>
        <v>0</v>
      </c>
      <c r="O119" s="1">
        <f>VLOOKUP(O116,Qry_Rpt_Section_K!$C$2:'Qry_Rpt_Section_K'!$J$1501,8,FALSE)</f>
        <v>0</v>
      </c>
      <c r="P119" s="1">
        <f>VLOOKUP(P116,Qry_Rpt_Section_K!$C$2:'Qry_Rpt_Section_K'!$J$1501,8,FALSE)</f>
        <v>0</v>
      </c>
      <c r="Q119" s="1">
        <f>VLOOKUP(Q116,Qry_Rpt_Section_K!$C$2:'Qry_Rpt_Section_K'!$J$1501,8,FALSE)</f>
        <v>0</v>
      </c>
      <c r="R119" s="1">
        <f>VLOOKUP(R116,Qry_Rpt_Section_K!$C$2:'Qry_Rpt_Section_K'!$J$1501,8,FALSE)</f>
        <v>0</v>
      </c>
      <c r="S119" s="1">
        <f>VLOOKUP(S116,Qry_Rpt_Section_K!$C$2:'Qry_Rpt_Section_K'!$J$1501,8,FALSE)</f>
        <v>0</v>
      </c>
      <c r="T119" s="1">
        <f>VLOOKUP(T116,Qry_Rpt_Section_K!$C$2:'Qry_Rpt_Section_K'!$J$1501,8,FALSE)</f>
        <v>0</v>
      </c>
      <c r="U119" s="1">
        <f>VLOOKUP(U116,Qry_Rpt_Section_K!$C$2:'Qry_Rpt_Section_K'!$J$1501,8,FALSE)</f>
        <v>0</v>
      </c>
      <c r="V119" s="1">
        <f>VLOOKUP(V116,Qry_Rpt_Section_K!$C$2:'Qry_Rpt_Section_K'!$J$1501,8,FALSE)</f>
        <v>0</v>
      </c>
      <c r="W119" s="1">
        <f>VLOOKUP(W116,Qry_Rpt_Section_K!$C$2:'Qry_Rpt_Section_K'!$J$1501,8,FALSE)</f>
        <v>0</v>
      </c>
      <c r="X119" s="1">
        <f>VLOOKUP(X116,Qry_Rpt_Section_K!$C$2:'Qry_Rpt_Section_K'!$J$1501,8,FALSE)</f>
        <v>0</v>
      </c>
      <c r="Y119" s="1">
        <f>VLOOKUP(Y116,Qry_Rpt_Section_K!$C$2:'Qry_Rpt_Section_K'!$J$1501,8,FALSE)</f>
        <v>0</v>
      </c>
      <c r="Z119" s="1" t="str">
        <f>VLOOKUP(Z116,Qry_Rpt_Section_K!$C$2:'Qry_Rpt_Section_K'!$J$1501,8,FALSE)</f>
        <v>brother</v>
      </c>
      <c r="AA119" s="1" t="str">
        <f>VLOOKUP(AA116,Qry_Rpt_Section_K!$C$2:'Qry_Rpt_Section_K'!$J$1501,8,FALSE)</f>
        <v>Wayne</v>
      </c>
      <c r="AB119" s="2" t="s">
        <v>29</v>
      </c>
    </row>
    <row r="120" spans="1:28" ht="15.75" x14ac:dyDescent="0.25">
      <c r="A120" s="53"/>
      <c r="B120" s="53"/>
      <c r="C120" s="91">
        <f>VLOOKUP(C116,Qry_Rpt_Section_K!$C$2:'Qry_Rpt_Section_K'!$J$1501,2,FALSE)</f>
        <v>15</v>
      </c>
      <c r="D120" s="91">
        <f>VLOOKUP(D116,Qry_Rpt_Section_K!$C$2:'Qry_Rpt_Section_K'!$J$1501,2,FALSE)</f>
        <v>15</v>
      </c>
      <c r="E120" s="91">
        <f>VLOOKUP(E116,Qry_Rpt_Section_K!$C$2:'Qry_Rpt_Section_K'!$J$1501,2,FALSE)</f>
        <v>15</v>
      </c>
      <c r="F120" s="91">
        <f>VLOOKUP(F116,Qry_Rpt_Section_K!$C$2:'Qry_Rpt_Section_K'!$J$1501,2,FALSE)</f>
        <v>15</v>
      </c>
      <c r="G120" s="91">
        <f>VLOOKUP(G116,Qry_Rpt_Section_K!$C$2:'Qry_Rpt_Section_K'!$J$1501,2,FALSE)</f>
        <v>15</v>
      </c>
      <c r="H120" s="91">
        <f>VLOOKUP(H116,Qry_Rpt_Section_K!$C$2:'Qry_Rpt_Section_K'!$J$1501,2,FALSE)</f>
        <v>15</v>
      </c>
      <c r="I120" s="91">
        <f>VLOOKUP(I116,Qry_Rpt_Section_K!$C$2:'Qry_Rpt_Section_K'!$J$1501,2,FALSE)</f>
        <v>15</v>
      </c>
      <c r="J120" s="91">
        <f>VLOOKUP(J116,Qry_Rpt_Section_K!$C$2:'Qry_Rpt_Section_K'!$J$1501,2,FALSE)</f>
        <v>15</v>
      </c>
      <c r="K120" s="91">
        <f>VLOOKUP(K116,Qry_Rpt_Section_K!$C$2:'Qry_Rpt_Section_K'!$J$1501,2,FALSE)</f>
        <v>15</v>
      </c>
      <c r="L120" s="91">
        <f>VLOOKUP(L116,Qry_Rpt_Section_K!$C$2:'Qry_Rpt_Section_K'!$J$1501,2,FALSE)</f>
        <v>15</v>
      </c>
      <c r="M120" s="91">
        <f>VLOOKUP(M116,Qry_Rpt_Section_K!$C$2:'Qry_Rpt_Section_K'!$J$1501,2,FALSE)</f>
        <v>15</v>
      </c>
      <c r="N120" s="91">
        <f>VLOOKUP(N116,Qry_Rpt_Section_K!$C$2:'Qry_Rpt_Section_K'!$J$1501,2,FALSE)</f>
        <v>15</v>
      </c>
      <c r="O120" s="91">
        <f>VLOOKUP(O116,Qry_Rpt_Section_K!$C$2:'Qry_Rpt_Section_K'!$J$1501,2,FALSE)</f>
        <v>15</v>
      </c>
      <c r="P120" s="91">
        <f>VLOOKUP(P116,Qry_Rpt_Section_K!$C$2:'Qry_Rpt_Section_K'!$J$1501,2,FALSE)</f>
        <v>15</v>
      </c>
      <c r="Q120" s="91">
        <f>VLOOKUP(Q116,Qry_Rpt_Section_K!$C$2:'Qry_Rpt_Section_K'!$J$1501,2,FALSE)</f>
        <v>15</v>
      </c>
      <c r="R120" s="91">
        <f>VLOOKUP(R116,Qry_Rpt_Section_K!$C$2:'Qry_Rpt_Section_K'!$J$1501,2,FALSE)</f>
        <v>15</v>
      </c>
      <c r="S120" s="91">
        <f>VLOOKUP(S116,Qry_Rpt_Section_K!$C$2:'Qry_Rpt_Section_K'!$J$1501,2,FALSE)</f>
        <v>15</v>
      </c>
      <c r="T120" s="91">
        <f>VLOOKUP(T116,Qry_Rpt_Section_K!$C$2:'Qry_Rpt_Section_K'!$J$1501,2,FALSE)</f>
        <v>15</v>
      </c>
      <c r="U120" s="91">
        <f>VLOOKUP(U116,Qry_Rpt_Section_K!$C$2:'Qry_Rpt_Section_K'!$J$1501,2,FALSE)</f>
        <v>15</v>
      </c>
      <c r="V120" s="91">
        <f>VLOOKUP(V116,Qry_Rpt_Section_K!$C$2:'Qry_Rpt_Section_K'!$J$1501,2,FALSE)</f>
        <v>15</v>
      </c>
      <c r="W120" s="91">
        <f>VLOOKUP(W116,Qry_Rpt_Section_K!$C$2:'Qry_Rpt_Section_K'!$J$1501,2,FALSE)</f>
        <v>15</v>
      </c>
      <c r="X120" s="91">
        <f>VLOOKUP(X116,Qry_Rpt_Section_K!$C$2:'Qry_Rpt_Section_K'!$J$1501,2,FALSE)</f>
        <v>15</v>
      </c>
      <c r="Y120" s="91">
        <f>VLOOKUP(Y116,Qry_Rpt_Section_K!$C$2:'Qry_Rpt_Section_K'!$J$1501,2,FALSE)</f>
        <v>15</v>
      </c>
      <c r="Z120" s="91">
        <f>VLOOKUP(Z116,Qry_Rpt_Section_K!$C$2:'Qry_Rpt_Section_K'!$J$1501,2,FALSE)</f>
        <v>15</v>
      </c>
      <c r="AA120" s="91">
        <f>VLOOKUP(AA116,Qry_Rpt_Section_K!$C$2:'Qry_Rpt_Section_K'!$J$1501,2,FALSE)</f>
        <v>15</v>
      </c>
      <c r="AB120" s="7" t="s">
        <v>1</v>
      </c>
    </row>
    <row r="121" spans="1:28" x14ac:dyDescent="0.2">
      <c r="A121" s="54"/>
      <c r="B121" s="54"/>
      <c r="C121" s="10">
        <f>VLOOKUP(C116,Qry_Rpt_Section_K!$C$2:'Qry_Rpt_Section_K'!$J$1501,3,FALSE)</f>
        <v>25</v>
      </c>
      <c r="D121" s="10">
        <f>VLOOKUP(D116,Qry_Rpt_Section_K!$C$2:'Qry_Rpt_Section_K'!$J$1501,3,FALSE)</f>
        <v>24</v>
      </c>
      <c r="E121" s="10">
        <f>VLOOKUP(E116,Qry_Rpt_Section_K!$C$2:'Qry_Rpt_Section_K'!$J$1501,3,FALSE)</f>
        <v>23</v>
      </c>
      <c r="F121" s="10">
        <f>VLOOKUP(F116,Qry_Rpt_Section_K!$C$2:'Qry_Rpt_Section_K'!$J$1501,3,FALSE)</f>
        <v>22</v>
      </c>
      <c r="G121" s="10">
        <f>VLOOKUP(G116,Qry_Rpt_Section_K!$C$2:'Qry_Rpt_Section_K'!$J$1501,3,FALSE)</f>
        <v>21</v>
      </c>
      <c r="H121" s="10">
        <f>VLOOKUP(H116,Qry_Rpt_Section_K!$C$2:'Qry_Rpt_Section_K'!$J$1501,3,FALSE)</f>
        <v>20</v>
      </c>
      <c r="I121" s="10">
        <f>VLOOKUP(I116,Qry_Rpt_Section_K!$C$2:'Qry_Rpt_Section_K'!$J$1501,3,FALSE)</f>
        <v>19</v>
      </c>
      <c r="J121" s="10">
        <f>VLOOKUP(J116,Qry_Rpt_Section_K!$C$2:'Qry_Rpt_Section_K'!$J$1501,3,FALSE)</f>
        <v>18</v>
      </c>
      <c r="K121" s="10">
        <f>VLOOKUP(K116,Qry_Rpt_Section_K!$C$2:'Qry_Rpt_Section_K'!$J$1501,3,FALSE)</f>
        <v>17</v>
      </c>
      <c r="L121" s="10">
        <f>VLOOKUP(L116,Qry_Rpt_Section_K!$C$2:'Qry_Rpt_Section_K'!$J$1501,3,FALSE)</f>
        <v>16</v>
      </c>
      <c r="M121" s="10">
        <f>VLOOKUP(M116,Qry_Rpt_Section_K!$C$2:'Qry_Rpt_Section_K'!$J$1501,3,FALSE)</f>
        <v>15</v>
      </c>
      <c r="N121" s="10">
        <f>VLOOKUP(N116,Qry_Rpt_Section_K!$C$2:'Qry_Rpt_Section_K'!$J$1501,3,FALSE)</f>
        <v>14</v>
      </c>
      <c r="O121" s="10">
        <f>VLOOKUP(O116,Qry_Rpt_Section_K!$C$2:'Qry_Rpt_Section_K'!$J$1501,3,FALSE)</f>
        <v>13</v>
      </c>
      <c r="P121" s="10">
        <f>VLOOKUP(P116,Qry_Rpt_Section_K!$C$2:'Qry_Rpt_Section_K'!$J$1501,3,FALSE)</f>
        <v>12</v>
      </c>
      <c r="Q121" s="10">
        <f>VLOOKUP(Q116,Qry_Rpt_Section_K!$C$2:'Qry_Rpt_Section_K'!$J$1501,3,FALSE)</f>
        <v>11</v>
      </c>
      <c r="R121" s="10">
        <f>VLOOKUP(R116,Qry_Rpt_Section_K!$C$2:'Qry_Rpt_Section_K'!$J$1501,3,FALSE)</f>
        <v>10</v>
      </c>
      <c r="S121" s="10">
        <f>VLOOKUP(S116,Qry_Rpt_Section_K!$C$2:'Qry_Rpt_Section_K'!$J$1501,3,FALSE)</f>
        <v>9</v>
      </c>
      <c r="T121" s="10">
        <f>VLOOKUP(T116,Qry_Rpt_Section_K!$C$2:'Qry_Rpt_Section_K'!$J$1501,3,FALSE)</f>
        <v>8</v>
      </c>
      <c r="U121" s="10">
        <f>VLOOKUP(U116,Qry_Rpt_Section_K!$C$2:'Qry_Rpt_Section_K'!$J$1501,3,FALSE)</f>
        <v>7</v>
      </c>
      <c r="V121" s="10">
        <f>VLOOKUP(V116,Qry_Rpt_Section_K!$C$2:'Qry_Rpt_Section_K'!$J$1501,3,FALSE)</f>
        <v>6</v>
      </c>
      <c r="W121" s="10">
        <f>VLOOKUP(W116,Qry_Rpt_Section_K!$C$2:'Qry_Rpt_Section_K'!$J$1501,3,FALSE)</f>
        <v>5</v>
      </c>
      <c r="X121" s="10">
        <f>VLOOKUP(X116,Qry_Rpt_Section_K!$C$2:'Qry_Rpt_Section_K'!$J$1501,3,FALSE)</f>
        <v>4</v>
      </c>
      <c r="Y121" s="10">
        <f>VLOOKUP(Y116,Qry_Rpt_Section_K!$C$2:'Qry_Rpt_Section_K'!$J$1501,3,FALSE)</f>
        <v>3</v>
      </c>
      <c r="Z121" s="10">
        <f>VLOOKUP(Z116,Qry_Rpt_Section_K!$C$2:'Qry_Rpt_Section_K'!$J$1501,3,FALSE)</f>
        <v>2</v>
      </c>
      <c r="AA121" s="10">
        <f>VLOOKUP(AA116,Qry_Rpt_Section_K!$C$2:'Qry_Rpt_Section_K'!$J$1501,3,FALSE)</f>
        <v>1</v>
      </c>
      <c r="AB121" s="9" t="s">
        <v>2</v>
      </c>
    </row>
    <row r="122" spans="1:28" x14ac:dyDescent="0.2">
      <c r="A122" s="52"/>
      <c r="B122" s="51"/>
      <c r="C122" s="3" t="str">
        <f>VLOOKUP(C116,Qry_Rpt_Section_K!$C$2:'Qry_Rpt_Section_K'!$T$1501,5,FALSE)</f>
        <v>X</v>
      </c>
      <c r="D122" s="3" t="str">
        <f>VLOOKUP(D116,Qry_Rpt_Section_K!$C$2:'Qry_Rpt_Section_K'!$T$1501,5,FALSE)</f>
        <v>X</v>
      </c>
      <c r="E122" s="3">
        <f>VLOOKUP(E116,Qry_Rpt_Section_K!$C$2:'Qry_Rpt_Section_K'!$T$1501,5,FALSE)</f>
        <v>0</v>
      </c>
      <c r="F122" s="3">
        <f>VLOOKUP(F116,Qry_Rpt_Section_K!$C$2:'Qry_Rpt_Section_K'!$T$1501,5,FALSE)</f>
        <v>0</v>
      </c>
      <c r="G122" s="3" t="str">
        <f>VLOOKUP(G116,Qry_Rpt_Section_K!$C$2:'Qry_Rpt_Section_K'!$T$1501,5,FALSE)</f>
        <v>X</v>
      </c>
      <c r="H122" s="3">
        <f>VLOOKUP(H116,Qry_Rpt_Section_K!$C$2:'Qry_Rpt_Section_K'!$T$1501,5,FALSE)</f>
        <v>0</v>
      </c>
      <c r="I122" s="3" t="str">
        <f>VLOOKUP(I116,Qry_Rpt_Section_K!$C$2:'Qry_Rpt_Section_K'!$T$1501,5,FALSE)</f>
        <v>X</v>
      </c>
      <c r="J122" s="3">
        <f>VLOOKUP(J116,Qry_Rpt_Section_K!$C$2:'Qry_Rpt_Section_K'!$T$1501,5,FALSE)</f>
        <v>0</v>
      </c>
      <c r="K122" s="3">
        <f>VLOOKUP(K116,Qry_Rpt_Section_K!$C$2:'Qry_Rpt_Section_K'!$T$1501,5,FALSE)</f>
        <v>0</v>
      </c>
      <c r="L122" s="3" t="str">
        <f>VLOOKUP(L116,Qry_Rpt_Section_K!$C$2:'Qry_Rpt_Section_K'!$T$1501,5,FALSE)</f>
        <v>X</v>
      </c>
      <c r="M122" s="3">
        <f>VLOOKUP(M116,Qry_Rpt_Section_K!$C$2:'Qry_Rpt_Section_K'!$T$1501,5,FALSE)</f>
        <v>0</v>
      </c>
      <c r="N122" s="3">
        <f>VLOOKUP(N116,Qry_Rpt_Section_K!$C$2:'Qry_Rpt_Section_K'!$T$1501,5,FALSE)</f>
        <v>0</v>
      </c>
      <c r="O122" s="3">
        <f>VLOOKUP(O116,Qry_Rpt_Section_K!$C$2:'Qry_Rpt_Section_K'!$T$1501,5,FALSE)</f>
        <v>0</v>
      </c>
      <c r="P122" s="3">
        <f>VLOOKUP(P116,Qry_Rpt_Section_K!$C$2:'Qry_Rpt_Section_K'!$T$1501,5,FALSE)</f>
        <v>0</v>
      </c>
      <c r="Q122" s="3">
        <f>VLOOKUP(Q116,Qry_Rpt_Section_K!$C$2:'Qry_Rpt_Section_K'!$T$1501,5,FALSE)</f>
        <v>0</v>
      </c>
      <c r="R122" s="3">
        <f>VLOOKUP(R116,Qry_Rpt_Section_K!$C$2:'Qry_Rpt_Section_K'!$T$1501,5,FALSE)</f>
        <v>0</v>
      </c>
      <c r="S122" s="3">
        <f>VLOOKUP(S116,Qry_Rpt_Section_K!$C$2:'Qry_Rpt_Section_K'!$T$1501,5,FALSE)</f>
        <v>0</v>
      </c>
      <c r="T122" s="3">
        <f>VLOOKUP(T116,Qry_Rpt_Section_K!$C$2:'Qry_Rpt_Section_K'!$T$1501,5,FALSE)</f>
        <v>0</v>
      </c>
      <c r="U122" s="3">
        <f>VLOOKUP(U116,Qry_Rpt_Section_K!$C$2:'Qry_Rpt_Section_K'!$T$1501,5,FALSE)</f>
        <v>0</v>
      </c>
      <c r="V122" s="3">
        <f>VLOOKUP(V116,Qry_Rpt_Section_K!$C$2:'Qry_Rpt_Section_K'!$T$1501,5,FALSE)</f>
        <v>0</v>
      </c>
      <c r="W122" s="3">
        <f>VLOOKUP(W116,Qry_Rpt_Section_K!$C$2:'Qry_Rpt_Section_K'!$T$1501,5,FALSE)</f>
        <v>0</v>
      </c>
      <c r="X122" s="3">
        <f>VLOOKUP(X116,Qry_Rpt_Section_K!$C$2:'Qry_Rpt_Section_K'!$T$1501,5,FALSE)</f>
        <v>0</v>
      </c>
      <c r="Y122" s="3">
        <f>VLOOKUP(Y116,Qry_Rpt_Section_K!$C$2:'Qry_Rpt_Section_K'!$T$1501,5,FALSE)</f>
        <v>0</v>
      </c>
      <c r="Z122" s="3">
        <f>VLOOKUP(Z116,Qry_Rpt_Section_K!$C$2:'Qry_Rpt_Section_K'!$T$1501,5,FALSE)</f>
        <v>0</v>
      </c>
      <c r="AA122" s="3">
        <f>VLOOKUP(AA116,Qry_Rpt_Section_K!$C$2:'Qry_Rpt_Section_K'!$T$1501,5,FALSE)</f>
        <v>0</v>
      </c>
      <c r="AB122" s="2" t="s">
        <v>19</v>
      </c>
    </row>
    <row r="123" spans="1:28" x14ac:dyDescent="0.2">
      <c r="A123" s="52"/>
      <c r="B123" s="51"/>
      <c r="C123" s="3" t="str">
        <f>VLOOKUP(C116,Qry_Rpt_Section_K!$C$2:'Qry_Rpt_Section_K'!$T$1501,18,FALSE)</f>
        <v>X</v>
      </c>
      <c r="D123" s="3" t="str">
        <f>VLOOKUP(D116,Qry_Rpt_Section_K!$C$2:'Qry_Rpt_Section_K'!$T$1501,18,FALSE)</f>
        <v>X</v>
      </c>
      <c r="E123" s="3">
        <f>VLOOKUP(E116,Qry_Rpt_Section_K!$C$2:'Qry_Rpt_Section_K'!$T$1501,18,FALSE)</f>
        <v>0</v>
      </c>
      <c r="F123" s="3" t="str">
        <f>VLOOKUP(F116,Qry_Rpt_Section_K!$C$2:'Qry_Rpt_Section_K'!$T$1501,18,FALSE)</f>
        <v>X</v>
      </c>
      <c r="G123" s="3" t="str">
        <f>VLOOKUP(G116,Qry_Rpt_Section_K!$C$2:'Qry_Rpt_Section_K'!$T$1501,18,FALSE)</f>
        <v>X</v>
      </c>
      <c r="H123" s="3" t="str">
        <f>VLOOKUP(H116,Qry_Rpt_Section_K!$C$2:'Qry_Rpt_Section_K'!$T$1501,18,FALSE)</f>
        <v>X</v>
      </c>
      <c r="I123" s="3" t="str">
        <f>VLOOKUP(I116,Qry_Rpt_Section_K!$C$2:'Qry_Rpt_Section_K'!$T$1501,18,FALSE)</f>
        <v>X</v>
      </c>
      <c r="J123" s="3">
        <f>VLOOKUP(J116,Qry_Rpt_Section_K!$C$2:'Qry_Rpt_Section_K'!$T$1501,18,FALSE)</f>
        <v>0</v>
      </c>
      <c r="K123" s="3">
        <f>VLOOKUP(K116,Qry_Rpt_Section_K!$C$2:'Qry_Rpt_Section_K'!$T$1501,18,FALSE)</f>
        <v>0</v>
      </c>
      <c r="L123" s="3" t="str">
        <f>VLOOKUP(L116,Qry_Rpt_Section_K!$C$2:'Qry_Rpt_Section_K'!$T$1501,18,FALSE)</f>
        <v>X</v>
      </c>
      <c r="M123" s="3">
        <f>VLOOKUP(M116,Qry_Rpt_Section_K!$C$2:'Qry_Rpt_Section_K'!$T$1501,18,FALSE)</f>
        <v>0</v>
      </c>
      <c r="N123" s="3">
        <f>VLOOKUP(N116,Qry_Rpt_Section_K!$C$2:'Qry_Rpt_Section_K'!$T$1501,18,FALSE)</f>
        <v>0</v>
      </c>
      <c r="O123" s="3">
        <f>VLOOKUP(O116,Qry_Rpt_Section_K!$C$2:'Qry_Rpt_Section_K'!$T$1501,18,FALSE)</f>
        <v>0</v>
      </c>
      <c r="P123" s="3">
        <f>VLOOKUP(P116,Qry_Rpt_Section_K!$C$2:'Qry_Rpt_Section_K'!$T$1501,18,FALSE)</f>
        <v>0</v>
      </c>
      <c r="Q123" s="3">
        <f>VLOOKUP(Q116,Qry_Rpt_Section_K!$C$2:'Qry_Rpt_Section_K'!$T$1501,18,FALSE)</f>
        <v>0</v>
      </c>
      <c r="R123" s="3">
        <f>VLOOKUP(R116,Qry_Rpt_Section_K!$C$2:'Qry_Rpt_Section_K'!$T$1501,18,FALSE)</f>
        <v>0</v>
      </c>
      <c r="S123" s="3">
        <f>VLOOKUP(S116,Qry_Rpt_Section_K!$C$2:'Qry_Rpt_Section_K'!$T$1501,18,FALSE)</f>
        <v>0</v>
      </c>
      <c r="T123" s="3">
        <f>VLOOKUP(T116,Qry_Rpt_Section_K!$C$2:'Qry_Rpt_Section_K'!$T$1501,18,FALSE)</f>
        <v>0</v>
      </c>
      <c r="U123" s="3">
        <f>VLOOKUP(U116,Qry_Rpt_Section_K!$C$2:'Qry_Rpt_Section_K'!$T$1501,18,FALSE)</f>
        <v>0</v>
      </c>
      <c r="V123" s="3">
        <f>VLOOKUP(V116,Qry_Rpt_Section_K!$C$2:'Qry_Rpt_Section_K'!$T$1501,18,FALSE)</f>
        <v>0</v>
      </c>
      <c r="W123" s="3">
        <f>VLOOKUP(W116,Qry_Rpt_Section_K!$C$2:'Qry_Rpt_Section_K'!$T$1501,18,FALSE)</f>
        <v>0</v>
      </c>
      <c r="X123" s="3">
        <f>VLOOKUP(X116,Qry_Rpt_Section_K!$C$2:'Qry_Rpt_Section_K'!$T$1501,18,FALSE)</f>
        <v>0</v>
      </c>
      <c r="Y123" s="3">
        <f>VLOOKUP(Y116,Qry_Rpt_Section_K!$C$2:'Qry_Rpt_Section_K'!$T$1501,18,FALSE)</f>
        <v>0</v>
      </c>
      <c r="Z123" s="3">
        <f>VLOOKUP(Z116,Qry_Rpt_Section_K!$C$2:'Qry_Rpt_Section_K'!$T$1501,18,FALSE)</f>
        <v>0</v>
      </c>
      <c r="AA123" s="3">
        <f>VLOOKUP(AA116,Qry_Rpt_Section_K!$C$2:'Qry_Rpt_Section_K'!$T$1501,18,FALSE)</f>
        <v>0</v>
      </c>
      <c r="AB123" s="32" t="s">
        <v>5</v>
      </c>
    </row>
    <row r="124" spans="1:28" x14ac:dyDescent="0.2">
      <c r="A124" s="52"/>
      <c r="B124" s="55"/>
      <c r="C124" s="39">
        <v>16025</v>
      </c>
      <c r="D124" s="18">
        <v>16024</v>
      </c>
      <c r="E124" s="18">
        <v>16023</v>
      </c>
      <c r="F124" s="18">
        <v>16022</v>
      </c>
      <c r="G124" s="18">
        <v>16021</v>
      </c>
      <c r="H124" s="18">
        <v>16020</v>
      </c>
      <c r="I124" s="18">
        <v>16019</v>
      </c>
      <c r="J124" s="18">
        <v>16018</v>
      </c>
      <c r="K124" s="18">
        <v>16017</v>
      </c>
      <c r="L124" s="18">
        <v>16016</v>
      </c>
      <c r="M124" s="18">
        <v>16015</v>
      </c>
      <c r="N124" s="18">
        <v>16014</v>
      </c>
      <c r="O124" s="18">
        <v>16013</v>
      </c>
      <c r="P124" s="18">
        <v>16012</v>
      </c>
      <c r="Q124" s="18">
        <v>16011</v>
      </c>
      <c r="R124" s="18">
        <v>16010</v>
      </c>
      <c r="S124" s="18">
        <v>16009</v>
      </c>
      <c r="T124" s="18">
        <v>16008</v>
      </c>
      <c r="U124" s="18">
        <v>16007</v>
      </c>
      <c r="V124" s="18">
        <v>16006</v>
      </c>
      <c r="W124" s="18">
        <v>16005</v>
      </c>
      <c r="X124" s="18">
        <v>16004</v>
      </c>
      <c r="Y124" s="18">
        <v>16003</v>
      </c>
      <c r="Z124" s="18">
        <v>16002</v>
      </c>
      <c r="AA124" s="18">
        <v>16001</v>
      </c>
      <c r="AB124" s="17" t="s">
        <v>3</v>
      </c>
    </row>
    <row r="125" spans="1:28" x14ac:dyDescent="0.2">
      <c r="A125" s="52"/>
      <c r="B125" s="51"/>
      <c r="C125" s="3" t="str">
        <f>VLOOKUP(C124,Qry_Rpt_Section_K!$C$2:'Qry_Rpt_Section_K'!$T$1501,18,FALSE)</f>
        <v>X</v>
      </c>
      <c r="D125" s="3" t="str">
        <f>VLOOKUP(D124,Qry_Rpt_Section_K!$C$2:'Qry_Rpt_Section_K'!$T$1501,18,FALSE)</f>
        <v>X</v>
      </c>
      <c r="E125" s="3">
        <f>VLOOKUP(E124,Qry_Rpt_Section_K!$C$2:'Qry_Rpt_Section_K'!$T$1501,18,FALSE)</f>
        <v>0</v>
      </c>
      <c r="F125" s="3">
        <f>VLOOKUP(F124,Qry_Rpt_Section_K!$C$2:'Qry_Rpt_Section_K'!$T$1501,18,FALSE)</f>
        <v>0</v>
      </c>
      <c r="G125" s="3">
        <f>VLOOKUP(G124,Qry_Rpt_Section_K!$C$2:'Qry_Rpt_Section_K'!$T$1501,18,FALSE)</f>
        <v>0</v>
      </c>
      <c r="H125" s="3">
        <f>VLOOKUP(H124,Qry_Rpt_Section_K!$C$2:'Qry_Rpt_Section_K'!$T$1501,18,FALSE)</f>
        <v>0</v>
      </c>
      <c r="I125" s="3">
        <f>VLOOKUP(I124,Qry_Rpt_Section_K!$C$2:'Qry_Rpt_Section_K'!$T$1501,18,FALSE)</f>
        <v>0</v>
      </c>
      <c r="J125" s="3">
        <f>VLOOKUP(J124,Qry_Rpt_Section_K!$C$2:'Qry_Rpt_Section_K'!$T$1501,18,FALSE)</f>
        <v>0</v>
      </c>
      <c r="K125" s="3">
        <f>VLOOKUP(K124,Qry_Rpt_Section_K!$C$2:'Qry_Rpt_Section_K'!$T$1501,18,FALSE)</f>
        <v>0</v>
      </c>
      <c r="L125" s="3">
        <f>VLOOKUP(L124,Qry_Rpt_Section_K!$C$2:'Qry_Rpt_Section_K'!$T$1501,18,FALSE)</f>
        <v>0</v>
      </c>
      <c r="M125" s="3">
        <f>VLOOKUP(M124,Qry_Rpt_Section_K!$C$2:'Qry_Rpt_Section_K'!$T$1501,18,FALSE)</f>
        <v>0</v>
      </c>
      <c r="N125" s="3">
        <f>VLOOKUP(N124,Qry_Rpt_Section_K!$C$2:'Qry_Rpt_Section_K'!$T$1501,18,FALSE)</f>
        <v>0</v>
      </c>
      <c r="O125" s="3">
        <f>VLOOKUP(O124,Qry_Rpt_Section_K!$C$2:'Qry_Rpt_Section_K'!$T$1501,18,FALSE)</f>
        <v>0</v>
      </c>
      <c r="P125" s="3">
        <f>VLOOKUP(P124,Qry_Rpt_Section_K!$C$2:'Qry_Rpt_Section_K'!$T$1501,18,FALSE)</f>
        <v>0</v>
      </c>
      <c r="Q125" s="3">
        <f>VLOOKUP(Q124,Qry_Rpt_Section_K!$C$2:'Qry_Rpt_Section_K'!$T$1501,18,FALSE)</f>
        <v>0</v>
      </c>
      <c r="R125" s="3">
        <f>VLOOKUP(R124,Qry_Rpt_Section_K!$C$2:'Qry_Rpt_Section_K'!$T$1501,18,FALSE)</f>
        <v>0</v>
      </c>
      <c r="S125" s="3" t="str">
        <f>VLOOKUP(S124,Qry_Rpt_Section_K!$C$2:'Qry_Rpt_Section_K'!$T$1501,18,FALSE)</f>
        <v>X</v>
      </c>
      <c r="T125" s="3" t="str">
        <f>VLOOKUP(T124,Qry_Rpt_Section_K!$C$2:'Qry_Rpt_Section_K'!$T$1501,18,FALSE)</f>
        <v>X</v>
      </c>
      <c r="U125" s="3">
        <f>VLOOKUP(U124,Qry_Rpt_Section_K!$C$2:'Qry_Rpt_Section_K'!$T$1501,18,FALSE)</f>
        <v>0</v>
      </c>
      <c r="V125" s="3">
        <f>VLOOKUP(V124,Qry_Rpt_Section_K!$C$2:'Qry_Rpt_Section_K'!$T$1501,18,FALSE)</f>
        <v>0</v>
      </c>
      <c r="W125" s="3">
        <f>VLOOKUP(W124,Qry_Rpt_Section_K!$C$2:'Qry_Rpt_Section_K'!$T$1501,18,FALSE)</f>
        <v>0</v>
      </c>
      <c r="X125" s="3">
        <f>VLOOKUP(X124,Qry_Rpt_Section_K!$C$2:'Qry_Rpt_Section_K'!$T$1501,18,FALSE)</f>
        <v>0</v>
      </c>
      <c r="Y125" s="3">
        <f>VLOOKUP(Y124,Qry_Rpt_Section_K!$C$2:'Qry_Rpt_Section_K'!$T$1501,18,FALSE)</f>
        <v>0</v>
      </c>
      <c r="Z125" s="3">
        <f>VLOOKUP(Z124,Qry_Rpt_Section_K!$C$2:'Qry_Rpt_Section_K'!$T$1501,18,FALSE)</f>
        <v>0</v>
      </c>
      <c r="AA125" s="3">
        <f>VLOOKUP(AA124,Qry_Rpt_Section_K!$C$2:'Qry_Rpt_Section_K'!$T$1501,18,FALSE)</f>
        <v>0</v>
      </c>
      <c r="AB125" s="32" t="s">
        <v>5</v>
      </c>
    </row>
    <row r="126" spans="1:28" x14ac:dyDescent="0.2">
      <c r="A126" s="52"/>
      <c r="B126" s="52"/>
      <c r="C126" s="1" t="str">
        <f>VLOOKUP(C124,Qry_Rpt_Section_K!$C$2:'Qry_Rpt_Section_K'!$J$1501,7,FALSE)</f>
        <v>Kehoe</v>
      </c>
      <c r="D126" s="1" t="str">
        <f>VLOOKUP(D124,Qry_Rpt_Section_K!$C$2:'Qry_Rpt_Section_K'!$J$1501,7,FALSE)</f>
        <v>Lambert</v>
      </c>
      <c r="E126" s="1" t="str">
        <f>VLOOKUP(E124,Qry_Rpt_Section_K!$C$2:'Qry_Rpt_Section_K'!$J$1501,7,FALSE)</f>
        <v>St. James</v>
      </c>
      <c r="F126" s="1" t="str">
        <f>VLOOKUP(F124,Qry_Rpt_Section_K!$C$2:'Qry_Rpt_Section_K'!$J$1501,7,FALSE)</f>
        <v>St. James</v>
      </c>
      <c r="G126" s="1" t="str">
        <f>VLOOKUP(G124,Qry_Rpt_Section_K!$C$2:'Qry_Rpt_Section_K'!$J$1501,7,FALSE)</f>
        <v>St. James</v>
      </c>
      <c r="H126" s="1" t="str">
        <f>VLOOKUP(H124,Qry_Rpt_Section_K!$C$2:'Qry_Rpt_Section_K'!$J$1501,7,FALSE)</f>
        <v>Doran</v>
      </c>
      <c r="I126" s="1">
        <f>VLOOKUP(I124,Qry_Rpt_Section_K!$C$2:'Qry_Rpt_Section_K'!$J$1501,7,FALSE)</f>
        <v>0</v>
      </c>
      <c r="J126" s="1">
        <f>VLOOKUP(J124,Qry_Rpt_Section_K!$C$2:'Qry_Rpt_Section_K'!$J$1501,7,FALSE)</f>
        <v>0</v>
      </c>
      <c r="K126" s="1">
        <f>VLOOKUP(K124,Qry_Rpt_Section_K!$C$2:'Qry_Rpt_Section_K'!$J$1501,7,FALSE)</f>
        <v>0</v>
      </c>
      <c r="L126" s="1">
        <f>VLOOKUP(L124,Qry_Rpt_Section_K!$C$2:'Qry_Rpt_Section_K'!$J$1501,7,FALSE)</f>
        <v>0</v>
      </c>
      <c r="M126" s="1">
        <f>VLOOKUP(M124,Qry_Rpt_Section_K!$C$2:'Qry_Rpt_Section_K'!$J$1501,7,FALSE)</f>
        <v>0</v>
      </c>
      <c r="N126" s="1">
        <f>VLOOKUP(N124,Qry_Rpt_Section_K!$C$2:'Qry_Rpt_Section_K'!$J$1501,7,FALSE)</f>
        <v>0</v>
      </c>
      <c r="O126" s="1">
        <f>VLOOKUP(O124,Qry_Rpt_Section_K!$C$2:'Qry_Rpt_Section_K'!$J$1501,7,FALSE)</f>
        <v>0</v>
      </c>
      <c r="P126" s="1" t="str">
        <f>VLOOKUP(P124,Qry_Rpt_Section_K!$C$2:'Qry_Rpt_Section_K'!$J$1501,7,FALSE)</f>
        <v>Phommala</v>
      </c>
      <c r="Q126" s="1">
        <f>VLOOKUP(Q124,Qry_Rpt_Section_K!$C$2:'Qry_Rpt_Section_K'!$J$1501,7,FALSE)</f>
        <v>0</v>
      </c>
      <c r="R126" s="1">
        <f>VLOOKUP(R124,Qry_Rpt_Section_K!$C$2:'Qry_Rpt_Section_K'!$J$1501,7,FALSE)</f>
        <v>0</v>
      </c>
      <c r="S126" s="1" t="str">
        <f>VLOOKUP(S124,Qry_Rpt_Section_K!$C$2:'Qry_Rpt_Section_K'!$J$1501,7,FALSE)</f>
        <v>Mui</v>
      </c>
      <c r="T126" s="1" t="str">
        <f>VLOOKUP(T124,Qry_Rpt_Section_K!$C$2:'Qry_Rpt_Section_K'!$J$1501,7,FALSE)</f>
        <v>Mui</v>
      </c>
      <c r="U126" s="1" t="str">
        <f>VLOOKUP(U124,Qry_Rpt_Section_K!$C$2:'Qry_Rpt_Section_K'!$J$1501,7,FALSE)</f>
        <v>Muneath</v>
      </c>
      <c r="V126" s="1" t="str">
        <f>VLOOKUP(V124,Qry_Rpt_Section_K!$C$2:'Qry_Rpt_Section_K'!$J$1501,7,FALSE)</f>
        <v>Muneath</v>
      </c>
      <c r="W126" s="1" t="str">
        <f>VLOOKUP(W124,Qry_Rpt_Section_K!$C$2:'Qry_Rpt_Section_K'!$J$1501,7,FALSE)</f>
        <v>Luangsanith</v>
      </c>
      <c r="X126" s="1" t="str">
        <f>VLOOKUP(X124,Qry_Rpt_Section_K!$C$2:'Qry_Rpt_Section_K'!$J$1501,7,FALSE)</f>
        <v>Cintron</v>
      </c>
      <c r="Y126" s="1">
        <f>VLOOKUP(Y124,Qry_Rpt_Section_K!$C$2:'Qry_Rpt_Section_K'!$J$1501,7,FALSE)</f>
        <v>0</v>
      </c>
      <c r="Z126" s="1" t="str">
        <f>VLOOKUP(Z124,Qry_Rpt_Section_K!$C$2:'Qry_Rpt_Section_K'!$J$1501,7,FALSE)</f>
        <v>Parker</v>
      </c>
      <c r="AA126" s="1" t="str">
        <f>VLOOKUP(AA124,Qry_Rpt_Section_K!$C$2:'Qry_Rpt_Section_K'!$J$1501,7,FALSE)</f>
        <v>Grimsley</v>
      </c>
      <c r="AB126" s="2" t="s">
        <v>28</v>
      </c>
    </row>
    <row r="127" spans="1:28" x14ac:dyDescent="0.2">
      <c r="A127" s="52"/>
      <c r="B127" s="52"/>
      <c r="C127" s="1" t="str">
        <f>VLOOKUP(C124,Qry_Rpt_Section_K!$C$2:'Qry_Rpt_Section_K'!$J$1501,8,FALSE)</f>
        <v>Charlene</v>
      </c>
      <c r="D127" s="1" t="str">
        <f>VLOOKUP(D124,Qry_Rpt_Section_K!$C$2:'Qry_Rpt_Section_K'!$J$1501,8,FALSE)</f>
        <v>Charles</v>
      </c>
      <c r="E127" s="1" t="str">
        <f>VLOOKUP(E124,Qry_Rpt_Section_K!$C$2:'Qry_Rpt_Section_K'!$J$1501,8,FALSE)</f>
        <v>Alison</v>
      </c>
      <c r="F127" s="1" t="str">
        <f>VLOOKUP(F124,Qry_Rpt_Section_K!$C$2:'Qry_Rpt_Section_K'!$J$1501,8,FALSE)</f>
        <v>Alison</v>
      </c>
      <c r="G127" s="1" t="str">
        <f>VLOOKUP(G124,Qry_Rpt_Section_K!$C$2:'Qry_Rpt_Section_K'!$J$1501,8,FALSE)</f>
        <v>Alison</v>
      </c>
      <c r="H127" s="1" t="str">
        <f>VLOOKUP(H124,Qry_Rpt_Section_K!$C$2:'Qry_Rpt_Section_K'!$J$1501,8,FALSE)</f>
        <v>Elizabeth</v>
      </c>
      <c r="I127" s="1">
        <f>VLOOKUP(I124,Qry_Rpt_Section_K!$C$2:'Qry_Rpt_Section_K'!$J$1501,8,FALSE)</f>
        <v>0</v>
      </c>
      <c r="J127" s="1">
        <f>VLOOKUP(J124,Qry_Rpt_Section_K!$C$2:'Qry_Rpt_Section_K'!$J$1501,8,FALSE)</f>
        <v>0</v>
      </c>
      <c r="K127" s="1">
        <f>VLOOKUP(K124,Qry_Rpt_Section_K!$C$2:'Qry_Rpt_Section_K'!$J$1501,8,FALSE)</f>
        <v>0</v>
      </c>
      <c r="L127" s="1">
        <f>VLOOKUP(L124,Qry_Rpt_Section_K!$C$2:'Qry_Rpt_Section_K'!$J$1501,8,FALSE)</f>
        <v>0</v>
      </c>
      <c r="M127" s="1">
        <f>VLOOKUP(M124,Qry_Rpt_Section_K!$C$2:'Qry_Rpt_Section_K'!$J$1501,8,FALSE)</f>
        <v>0</v>
      </c>
      <c r="N127" s="1">
        <f>VLOOKUP(N124,Qry_Rpt_Section_K!$C$2:'Qry_Rpt_Section_K'!$J$1501,8,FALSE)</f>
        <v>0</v>
      </c>
      <c r="O127" s="1">
        <f>VLOOKUP(O124,Qry_Rpt_Section_K!$C$2:'Qry_Rpt_Section_K'!$J$1501,8,FALSE)</f>
        <v>0</v>
      </c>
      <c r="P127" s="1" t="str">
        <f>VLOOKUP(P124,Qry_Rpt_Section_K!$C$2:'Qry_Rpt_Section_K'!$J$1501,8,FALSE)</f>
        <v>Bounhon</v>
      </c>
      <c r="Q127" s="1">
        <f>VLOOKUP(Q124,Qry_Rpt_Section_K!$C$2:'Qry_Rpt_Section_K'!$J$1501,8,FALSE)</f>
        <v>0</v>
      </c>
      <c r="R127" s="1">
        <f>VLOOKUP(R124,Qry_Rpt_Section_K!$C$2:'Qry_Rpt_Section_K'!$J$1501,8,FALSE)</f>
        <v>0</v>
      </c>
      <c r="S127" s="1" t="str">
        <f>VLOOKUP(S124,Qry_Rpt_Section_K!$C$2:'Qry_Rpt_Section_K'!$J$1501,8,FALSE)</f>
        <v>Kwong</v>
      </c>
      <c r="T127" s="1" t="str">
        <f>VLOOKUP(T124,Qry_Rpt_Section_K!$C$2:'Qry_Rpt_Section_K'!$J$1501,8,FALSE)</f>
        <v>Chui</v>
      </c>
      <c r="U127" s="1" t="str">
        <f>VLOOKUP(U124,Qry_Rpt_Section_K!$C$2:'Qry_Rpt_Section_K'!$J$1501,8,FALSE)</f>
        <v>Phonh</v>
      </c>
      <c r="V127" s="1" t="str">
        <f>VLOOKUP(V124,Qry_Rpt_Section_K!$C$2:'Qry_Rpt_Section_K'!$J$1501,8,FALSE)</f>
        <v>Nouane</v>
      </c>
      <c r="W127" s="1" t="str">
        <f>VLOOKUP(W124,Qry_Rpt_Section_K!$C$2:'Qry_Rpt_Section_K'!$J$1501,8,FALSE)</f>
        <v>Bill</v>
      </c>
      <c r="X127" s="1" t="str">
        <f>VLOOKUP(X124,Qry_Rpt_Section_K!$C$2:'Qry_Rpt_Section_K'!$J$1501,8,FALSE)</f>
        <v>Edwin</v>
      </c>
      <c r="Y127" s="1">
        <f>VLOOKUP(Y124,Qry_Rpt_Section_K!$C$2:'Qry_Rpt_Section_K'!$J$1501,8,FALSE)</f>
        <v>0</v>
      </c>
      <c r="Z127" s="1" t="str">
        <f>VLOOKUP(Z124,Qry_Rpt_Section_K!$C$2:'Qry_Rpt_Section_K'!$J$1501,8,FALSE)</f>
        <v>Sharon</v>
      </c>
      <c r="AA127" s="1" t="str">
        <f>VLOOKUP(AA124,Qry_Rpt_Section_K!$C$2:'Qry_Rpt_Section_K'!$J$1501,8,FALSE)</f>
        <v>Jennifer</v>
      </c>
      <c r="AB127" s="2" t="s">
        <v>29</v>
      </c>
    </row>
    <row r="128" spans="1:28" ht="15.75" x14ac:dyDescent="0.25">
      <c r="A128" s="53"/>
      <c r="B128" s="53"/>
      <c r="C128" s="87">
        <f>VLOOKUP(C124,Qry_Rpt_Section_K!$C$2:'Qry_Rpt_Section_K'!$J$1501,2,FALSE)</f>
        <v>16</v>
      </c>
      <c r="D128" s="87">
        <f>VLOOKUP(D124,Qry_Rpt_Section_K!$C$2:'Qry_Rpt_Section_K'!$J$1501,2,FALSE)</f>
        <v>16</v>
      </c>
      <c r="E128" s="87">
        <f>VLOOKUP(E124,Qry_Rpt_Section_K!$C$2:'Qry_Rpt_Section_K'!$J$1501,2,FALSE)</f>
        <v>16</v>
      </c>
      <c r="F128" s="87">
        <f>VLOOKUP(F124,Qry_Rpt_Section_K!$C$2:'Qry_Rpt_Section_K'!$J$1501,2,FALSE)</f>
        <v>16</v>
      </c>
      <c r="G128" s="87">
        <f>VLOOKUP(G124,Qry_Rpt_Section_K!$C$2:'Qry_Rpt_Section_K'!$J$1501,2,FALSE)</f>
        <v>16</v>
      </c>
      <c r="H128" s="87">
        <f>VLOOKUP(H124,Qry_Rpt_Section_K!$C$2:'Qry_Rpt_Section_K'!$J$1501,2,FALSE)</f>
        <v>16</v>
      </c>
      <c r="I128" s="87">
        <f>VLOOKUP(I124,Qry_Rpt_Section_K!$C$2:'Qry_Rpt_Section_K'!$J$1501,2,FALSE)</f>
        <v>16</v>
      </c>
      <c r="J128" s="87">
        <f>VLOOKUP(J124,Qry_Rpt_Section_K!$C$2:'Qry_Rpt_Section_K'!$J$1501,2,FALSE)</f>
        <v>16</v>
      </c>
      <c r="K128" s="87">
        <f>VLOOKUP(K124,Qry_Rpt_Section_K!$C$2:'Qry_Rpt_Section_K'!$J$1501,2,FALSE)</f>
        <v>16</v>
      </c>
      <c r="L128" s="87">
        <f>VLOOKUP(L124,Qry_Rpt_Section_K!$C$2:'Qry_Rpt_Section_K'!$J$1501,2,FALSE)</f>
        <v>16</v>
      </c>
      <c r="M128" s="87">
        <f>VLOOKUP(M124,Qry_Rpt_Section_K!$C$2:'Qry_Rpt_Section_K'!$J$1501,2,FALSE)</f>
        <v>16</v>
      </c>
      <c r="N128" s="87">
        <f>VLOOKUP(N124,Qry_Rpt_Section_K!$C$2:'Qry_Rpt_Section_K'!$J$1501,2,FALSE)</f>
        <v>16</v>
      </c>
      <c r="O128" s="87">
        <f>VLOOKUP(O124,Qry_Rpt_Section_K!$C$2:'Qry_Rpt_Section_K'!$J$1501,2,FALSE)</f>
        <v>16</v>
      </c>
      <c r="P128" s="87">
        <f>VLOOKUP(P124,Qry_Rpt_Section_K!$C$2:'Qry_Rpt_Section_K'!$J$1501,2,FALSE)</f>
        <v>16</v>
      </c>
      <c r="Q128" s="87">
        <f>VLOOKUP(Q124,Qry_Rpt_Section_K!$C$2:'Qry_Rpt_Section_K'!$J$1501,2,FALSE)</f>
        <v>16</v>
      </c>
      <c r="R128" s="87">
        <f>VLOOKUP(R124,Qry_Rpt_Section_K!$C$2:'Qry_Rpt_Section_K'!$J$1501,2,FALSE)</f>
        <v>16</v>
      </c>
      <c r="S128" s="87">
        <f>VLOOKUP(S124,Qry_Rpt_Section_K!$C$2:'Qry_Rpt_Section_K'!$J$1501,2,FALSE)</f>
        <v>16</v>
      </c>
      <c r="T128" s="87">
        <f>VLOOKUP(T124,Qry_Rpt_Section_K!$C$2:'Qry_Rpt_Section_K'!$J$1501,2,FALSE)</f>
        <v>16</v>
      </c>
      <c r="U128" s="87">
        <f>VLOOKUP(U124,Qry_Rpt_Section_K!$C$2:'Qry_Rpt_Section_K'!$J$1501,2,FALSE)</f>
        <v>16</v>
      </c>
      <c r="V128" s="87">
        <f>VLOOKUP(V124,Qry_Rpt_Section_K!$C$2:'Qry_Rpt_Section_K'!$J$1501,2,FALSE)</f>
        <v>16</v>
      </c>
      <c r="W128" s="87">
        <f>VLOOKUP(W124,Qry_Rpt_Section_K!$C$2:'Qry_Rpt_Section_K'!$J$1501,2,FALSE)</f>
        <v>16</v>
      </c>
      <c r="X128" s="87">
        <f>VLOOKUP(X124,Qry_Rpt_Section_K!$C$2:'Qry_Rpt_Section_K'!$J$1501,2,FALSE)</f>
        <v>16</v>
      </c>
      <c r="Y128" s="87">
        <f>VLOOKUP(Y124,Qry_Rpt_Section_K!$C$2:'Qry_Rpt_Section_K'!$J$1501,2,FALSE)</f>
        <v>16</v>
      </c>
      <c r="Z128" s="87">
        <f>VLOOKUP(Z124,Qry_Rpt_Section_K!$C$2:'Qry_Rpt_Section_K'!$J$1501,2,FALSE)</f>
        <v>16</v>
      </c>
      <c r="AA128" s="87">
        <f>VLOOKUP(AA124,Qry_Rpt_Section_K!$C$2:'Qry_Rpt_Section_K'!$J$1501,2,FALSE)</f>
        <v>16</v>
      </c>
      <c r="AB128" s="7" t="s">
        <v>1</v>
      </c>
    </row>
    <row r="129" spans="1:28" x14ac:dyDescent="0.2">
      <c r="A129" s="54"/>
      <c r="B129" s="54"/>
      <c r="C129" s="10">
        <f>VLOOKUP(C124,Qry_Rpt_Section_K!$C$2:'Qry_Rpt_Section_K'!$J$1501,3,FALSE)</f>
        <v>25</v>
      </c>
      <c r="D129" s="10">
        <f>VLOOKUP(D124,Qry_Rpt_Section_K!$C$2:'Qry_Rpt_Section_K'!$J$1501,3,FALSE)</f>
        <v>24</v>
      </c>
      <c r="E129" s="10">
        <f>VLOOKUP(E124,Qry_Rpt_Section_K!$C$2:'Qry_Rpt_Section_K'!$J$1501,3,FALSE)</f>
        <v>23</v>
      </c>
      <c r="F129" s="10">
        <f>VLOOKUP(F124,Qry_Rpt_Section_K!$C$2:'Qry_Rpt_Section_K'!$J$1501,3,FALSE)</f>
        <v>22</v>
      </c>
      <c r="G129" s="10">
        <f>VLOOKUP(G124,Qry_Rpt_Section_K!$C$2:'Qry_Rpt_Section_K'!$J$1501,3,FALSE)</f>
        <v>21</v>
      </c>
      <c r="H129" s="10">
        <f>VLOOKUP(H124,Qry_Rpt_Section_K!$C$2:'Qry_Rpt_Section_K'!$J$1501,3,FALSE)</f>
        <v>20</v>
      </c>
      <c r="I129" s="10">
        <f>VLOOKUP(I124,Qry_Rpt_Section_K!$C$2:'Qry_Rpt_Section_K'!$J$1501,3,FALSE)</f>
        <v>19</v>
      </c>
      <c r="J129" s="10">
        <f>VLOOKUP(J124,Qry_Rpt_Section_K!$C$2:'Qry_Rpt_Section_K'!$J$1501,3,FALSE)</f>
        <v>18</v>
      </c>
      <c r="K129" s="10">
        <f>VLOOKUP(K124,Qry_Rpt_Section_K!$C$2:'Qry_Rpt_Section_K'!$J$1501,3,FALSE)</f>
        <v>17</v>
      </c>
      <c r="L129" s="10">
        <f>VLOOKUP(L124,Qry_Rpt_Section_K!$C$2:'Qry_Rpt_Section_K'!$J$1501,3,FALSE)</f>
        <v>16</v>
      </c>
      <c r="M129" s="10">
        <f>VLOOKUP(M124,Qry_Rpt_Section_K!$C$2:'Qry_Rpt_Section_K'!$J$1501,3,FALSE)</f>
        <v>15</v>
      </c>
      <c r="N129" s="10">
        <f>VLOOKUP(N124,Qry_Rpt_Section_K!$C$2:'Qry_Rpt_Section_K'!$J$1501,3,FALSE)</f>
        <v>14</v>
      </c>
      <c r="O129" s="10">
        <f>VLOOKUP(O124,Qry_Rpt_Section_K!$C$2:'Qry_Rpt_Section_K'!$J$1501,3,FALSE)</f>
        <v>13</v>
      </c>
      <c r="P129" s="10">
        <f>VLOOKUP(P124,Qry_Rpt_Section_K!$C$2:'Qry_Rpt_Section_K'!$J$1501,3,FALSE)</f>
        <v>12</v>
      </c>
      <c r="Q129" s="10">
        <f>VLOOKUP(Q124,Qry_Rpt_Section_K!$C$2:'Qry_Rpt_Section_K'!$J$1501,3,FALSE)</f>
        <v>11</v>
      </c>
      <c r="R129" s="10">
        <f>VLOOKUP(R124,Qry_Rpt_Section_K!$C$2:'Qry_Rpt_Section_K'!$J$1501,3,FALSE)</f>
        <v>10</v>
      </c>
      <c r="S129" s="10">
        <f>VLOOKUP(S124,Qry_Rpt_Section_K!$C$2:'Qry_Rpt_Section_K'!$J$1501,3,FALSE)</f>
        <v>9</v>
      </c>
      <c r="T129" s="10">
        <f>VLOOKUP(T124,Qry_Rpt_Section_K!$C$2:'Qry_Rpt_Section_K'!$J$1501,3,FALSE)</f>
        <v>8</v>
      </c>
      <c r="U129" s="10">
        <f>VLOOKUP(U124,Qry_Rpt_Section_K!$C$2:'Qry_Rpt_Section_K'!$J$1501,3,FALSE)</f>
        <v>7</v>
      </c>
      <c r="V129" s="10">
        <f>VLOOKUP(V124,Qry_Rpt_Section_K!$C$2:'Qry_Rpt_Section_K'!$J$1501,3,FALSE)</f>
        <v>6</v>
      </c>
      <c r="W129" s="10">
        <f>VLOOKUP(W124,Qry_Rpt_Section_K!$C$2:'Qry_Rpt_Section_K'!$J$1501,3,FALSE)</f>
        <v>5</v>
      </c>
      <c r="X129" s="10">
        <f>VLOOKUP(X124,Qry_Rpt_Section_K!$C$2:'Qry_Rpt_Section_K'!$J$1501,3,FALSE)</f>
        <v>4</v>
      </c>
      <c r="Y129" s="10">
        <f>VLOOKUP(Y124,Qry_Rpt_Section_K!$C$2:'Qry_Rpt_Section_K'!$J$1501,3,FALSE)</f>
        <v>3</v>
      </c>
      <c r="Z129" s="10">
        <f>VLOOKUP(Z124,Qry_Rpt_Section_K!$C$2:'Qry_Rpt_Section_K'!$J$1501,3,FALSE)</f>
        <v>2</v>
      </c>
      <c r="AA129" s="10">
        <f>VLOOKUP(AA124,Qry_Rpt_Section_K!$C$2:'Qry_Rpt_Section_K'!$J$1501,3,FALSE)</f>
        <v>1</v>
      </c>
      <c r="AB129" s="9" t="s">
        <v>2</v>
      </c>
    </row>
    <row r="130" spans="1:28" x14ac:dyDescent="0.2">
      <c r="A130" s="52"/>
      <c r="B130" s="51"/>
      <c r="C130" s="3" t="str">
        <f>VLOOKUP(C124,Qry_Rpt_Section_K!$C$2:'Qry_Rpt_Section_K'!$T$1501,5,FALSE)</f>
        <v>X</v>
      </c>
      <c r="D130" s="3">
        <f>VLOOKUP(D124,Qry_Rpt_Section_K!$C$2:'Qry_Rpt_Section_K'!$T$1501,5,FALSE)</f>
        <v>0</v>
      </c>
      <c r="E130" s="3">
        <f>VLOOKUP(E124,Qry_Rpt_Section_K!$C$2:'Qry_Rpt_Section_K'!$T$1501,5,FALSE)</f>
        <v>0</v>
      </c>
      <c r="F130" s="3">
        <f>VLOOKUP(F124,Qry_Rpt_Section_K!$C$2:'Qry_Rpt_Section_K'!$T$1501,5,FALSE)</f>
        <v>0</v>
      </c>
      <c r="G130" s="3">
        <f>VLOOKUP(G124,Qry_Rpt_Section_K!$C$2:'Qry_Rpt_Section_K'!$T$1501,5,FALSE)</f>
        <v>0</v>
      </c>
      <c r="H130" s="3">
        <f>VLOOKUP(H124,Qry_Rpt_Section_K!$C$2:'Qry_Rpt_Section_K'!$T$1501,5,FALSE)</f>
        <v>0</v>
      </c>
      <c r="I130" s="3">
        <f>VLOOKUP(I124,Qry_Rpt_Section_K!$C$2:'Qry_Rpt_Section_K'!$T$1501,5,FALSE)</f>
        <v>0</v>
      </c>
      <c r="J130" s="3">
        <f>VLOOKUP(J124,Qry_Rpt_Section_K!$C$2:'Qry_Rpt_Section_K'!$T$1501,5,FALSE)</f>
        <v>0</v>
      </c>
      <c r="K130" s="3">
        <f>VLOOKUP(K124,Qry_Rpt_Section_K!$C$2:'Qry_Rpt_Section_K'!$T$1501,5,FALSE)</f>
        <v>0</v>
      </c>
      <c r="L130" s="3">
        <f>VLOOKUP(L124,Qry_Rpt_Section_K!$C$2:'Qry_Rpt_Section_K'!$T$1501,5,FALSE)</f>
        <v>0</v>
      </c>
      <c r="M130" s="3">
        <f>VLOOKUP(M124,Qry_Rpt_Section_K!$C$2:'Qry_Rpt_Section_K'!$T$1501,5,FALSE)</f>
        <v>0</v>
      </c>
      <c r="N130" s="3">
        <f>VLOOKUP(N124,Qry_Rpt_Section_K!$C$2:'Qry_Rpt_Section_K'!$T$1501,5,FALSE)</f>
        <v>0</v>
      </c>
      <c r="O130" s="3">
        <f>VLOOKUP(O124,Qry_Rpt_Section_K!$C$2:'Qry_Rpt_Section_K'!$T$1501,5,FALSE)</f>
        <v>0</v>
      </c>
      <c r="P130" s="3">
        <f>VLOOKUP(P124,Qry_Rpt_Section_K!$C$2:'Qry_Rpt_Section_K'!$T$1501,5,FALSE)</f>
        <v>0</v>
      </c>
      <c r="Q130" s="3">
        <f>VLOOKUP(Q124,Qry_Rpt_Section_K!$C$2:'Qry_Rpt_Section_K'!$T$1501,5,FALSE)</f>
        <v>0</v>
      </c>
      <c r="R130" s="3">
        <f>VLOOKUP(R124,Qry_Rpt_Section_K!$C$2:'Qry_Rpt_Section_K'!$T$1501,5,FALSE)</f>
        <v>0</v>
      </c>
      <c r="S130" s="3" t="str">
        <f>VLOOKUP(S124,Qry_Rpt_Section_K!$C$2:'Qry_Rpt_Section_K'!$T$1501,5,FALSE)</f>
        <v>X</v>
      </c>
      <c r="T130" s="3" t="str">
        <f>VLOOKUP(T124,Qry_Rpt_Section_K!$C$2:'Qry_Rpt_Section_K'!$T$1501,5,FALSE)</f>
        <v>X</v>
      </c>
      <c r="U130" s="3">
        <f>VLOOKUP(U124,Qry_Rpt_Section_K!$C$2:'Qry_Rpt_Section_K'!$T$1501,5,FALSE)</f>
        <v>0</v>
      </c>
      <c r="V130" s="3">
        <f>VLOOKUP(V124,Qry_Rpt_Section_K!$C$2:'Qry_Rpt_Section_K'!$T$1501,5,FALSE)</f>
        <v>0</v>
      </c>
      <c r="W130" s="3">
        <f>VLOOKUP(W124,Qry_Rpt_Section_K!$C$2:'Qry_Rpt_Section_K'!$T$1501,5,FALSE)</f>
        <v>0</v>
      </c>
      <c r="X130" s="3" t="str">
        <f>VLOOKUP(X124,Qry_Rpt_Section_K!$C$2:'Qry_Rpt_Section_K'!$T$1501,5,FALSE)</f>
        <v>X</v>
      </c>
      <c r="Y130" s="3">
        <f>VLOOKUP(Y124,Qry_Rpt_Section_K!$C$2:'Qry_Rpt_Section_K'!$T$1501,5,FALSE)</f>
        <v>0</v>
      </c>
      <c r="Z130" s="3">
        <f>VLOOKUP(Z124,Qry_Rpt_Section_K!$C$2:'Qry_Rpt_Section_K'!$T$1501,5,FALSE)</f>
        <v>0</v>
      </c>
      <c r="AA130" s="3">
        <f>VLOOKUP(AA124,Qry_Rpt_Section_K!$C$2:'Qry_Rpt_Section_K'!$T$1501,5,FALSE)</f>
        <v>0</v>
      </c>
      <c r="AB130" s="2" t="s">
        <v>19</v>
      </c>
    </row>
    <row r="131" spans="1:28" x14ac:dyDescent="0.2">
      <c r="A131" s="60"/>
      <c r="B131" s="51"/>
      <c r="C131" s="3">
        <f>VLOOKUP(C124,Qry_Rpt_Section_K!$C$2:'Qry_Rpt_Section_K'!$T$1501,14,FALSE)</f>
        <v>0</v>
      </c>
      <c r="D131" s="3">
        <f>VLOOKUP(D124,Qry_Rpt_Section_K!$C$2:'Qry_Rpt_Section_K'!$T$1501,14,FALSE)</f>
        <v>0</v>
      </c>
      <c r="E131" s="3">
        <f>VLOOKUP(E124,Qry_Rpt_Section_K!$C$2:'Qry_Rpt_Section_K'!$T$1501,14,FALSE)</f>
        <v>0</v>
      </c>
      <c r="F131" s="3">
        <f>VLOOKUP(F124,Qry_Rpt_Section_K!$C$2:'Qry_Rpt_Section_K'!$T$1501,14,FALSE)</f>
        <v>0</v>
      </c>
      <c r="G131" s="3">
        <f>VLOOKUP(G124,Qry_Rpt_Section_K!$C$2:'Qry_Rpt_Section_K'!$T$1501,14,FALSE)</f>
        <v>0</v>
      </c>
      <c r="H131" s="3">
        <f>VLOOKUP(H124,Qry_Rpt_Section_K!$C$2:'Qry_Rpt_Section_K'!$T$1501,14,FALSE)</f>
        <v>0</v>
      </c>
      <c r="I131" s="3">
        <f>VLOOKUP(I124,Qry_Rpt_Section_K!$C$2:'Qry_Rpt_Section_K'!$T$1501,14,FALSE)</f>
        <v>0</v>
      </c>
      <c r="J131" s="3">
        <f>VLOOKUP(J124,Qry_Rpt_Section_K!$C$2:'Qry_Rpt_Section_K'!$T$1501,14,FALSE)</f>
        <v>0</v>
      </c>
      <c r="K131" s="3">
        <f>VLOOKUP(K124,Qry_Rpt_Section_K!$C$2:'Qry_Rpt_Section_K'!$T$1501,14,FALSE)</f>
        <v>0</v>
      </c>
      <c r="L131" s="3">
        <f>VLOOKUP(L124,Qry_Rpt_Section_K!$C$2:'Qry_Rpt_Section_K'!$T$1501,14,FALSE)</f>
        <v>0</v>
      </c>
      <c r="M131" s="3">
        <f>VLOOKUP(M124,Qry_Rpt_Section_K!$C$2:'Qry_Rpt_Section_K'!$T$1501,14,FALSE)</f>
        <v>0</v>
      </c>
      <c r="N131" s="3">
        <f>VLOOKUP(N124,Qry_Rpt_Section_K!$C$2:'Qry_Rpt_Section_K'!$T$1501,14,FALSE)</f>
        <v>0</v>
      </c>
      <c r="O131" s="3">
        <f>VLOOKUP(O124,Qry_Rpt_Section_K!$C$2:'Qry_Rpt_Section_K'!$T$1501,14,FALSE)</f>
        <v>0</v>
      </c>
      <c r="P131" s="3">
        <f>VLOOKUP(P124,Qry_Rpt_Section_K!$C$2:'Qry_Rpt_Section_K'!$T$1501,14,FALSE)</f>
        <v>0</v>
      </c>
      <c r="Q131" s="3">
        <f>VLOOKUP(Q124,Qry_Rpt_Section_K!$C$2:'Qry_Rpt_Section_K'!$T$1501,14,FALSE)</f>
        <v>0</v>
      </c>
      <c r="R131" s="3">
        <f>VLOOKUP(R124,Qry_Rpt_Section_K!$C$2:'Qry_Rpt_Section_K'!$T$1501,14,FALSE)</f>
        <v>0</v>
      </c>
      <c r="S131" s="3">
        <f>VLOOKUP(S124,Qry_Rpt_Section_K!$C$2:'Qry_Rpt_Section_K'!$T$1501,14,FALSE)</f>
        <v>0</v>
      </c>
      <c r="T131" s="3">
        <f>VLOOKUP(T124,Qry_Rpt_Section_K!$C$2:'Qry_Rpt_Section_K'!$T$1501,14,FALSE)</f>
        <v>0</v>
      </c>
      <c r="U131" s="3">
        <f>VLOOKUP(U124,Qry_Rpt_Section_K!$C$2:'Qry_Rpt_Section_K'!$T$1501,14,FALSE)</f>
        <v>0</v>
      </c>
      <c r="V131" s="3">
        <f>VLOOKUP(V124,Qry_Rpt_Section_K!$C$2:'Qry_Rpt_Section_K'!$T$1501,14,FALSE)</f>
        <v>0</v>
      </c>
      <c r="W131" s="3">
        <f>VLOOKUP(W124,Qry_Rpt_Section_K!$C$2:'Qry_Rpt_Section_K'!$T$1501,14,FALSE)</f>
        <v>0</v>
      </c>
      <c r="X131" s="3">
        <f>VLOOKUP(X124,Qry_Rpt_Section_K!$C$2:'Qry_Rpt_Section_K'!$T$1501,14,FALSE)</f>
        <v>0</v>
      </c>
      <c r="Y131" s="3">
        <f>VLOOKUP(Y124,Qry_Rpt_Section_K!$C$2:'Qry_Rpt_Section_K'!$T$1501,14,FALSE)</f>
        <v>0</v>
      </c>
      <c r="Z131" s="3">
        <f>VLOOKUP(Z124,Qry_Rpt_Section_K!$C$2:'Qry_Rpt_Section_K'!$T$1501,14,FALSE)</f>
        <v>0</v>
      </c>
      <c r="AA131" s="3">
        <f>VLOOKUP(AA124,Qry_Rpt_Section_K!$C$2:'Qry_Rpt_Section_K'!$T$1501,14,FALSE)</f>
        <v>0</v>
      </c>
      <c r="AB131" s="33" t="s">
        <v>35</v>
      </c>
    </row>
    <row r="132" spans="1:28" x14ac:dyDescent="0.2">
      <c r="A132" s="52"/>
      <c r="B132" s="40"/>
      <c r="C132" s="40"/>
      <c r="D132" s="40"/>
      <c r="E132" s="40"/>
      <c r="F132" s="40"/>
      <c r="G132" s="40"/>
      <c r="H132" s="39">
        <v>17020</v>
      </c>
      <c r="I132" s="18">
        <v>17019</v>
      </c>
      <c r="J132" s="18">
        <v>17018</v>
      </c>
      <c r="K132" s="18">
        <v>17017</v>
      </c>
      <c r="L132" s="18">
        <v>17016</v>
      </c>
      <c r="M132" s="18">
        <v>17015</v>
      </c>
      <c r="N132" s="18">
        <v>17014</v>
      </c>
      <c r="O132" s="18">
        <v>17013</v>
      </c>
      <c r="P132" s="18">
        <v>17012</v>
      </c>
      <c r="Q132" s="18">
        <v>17011</v>
      </c>
      <c r="R132" s="18">
        <v>17010</v>
      </c>
      <c r="S132" s="18">
        <v>17009</v>
      </c>
      <c r="T132" s="18">
        <v>17008</v>
      </c>
      <c r="U132" s="18">
        <v>17007</v>
      </c>
      <c r="V132" s="18">
        <v>17006</v>
      </c>
      <c r="W132" s="18">
        <v>17005</v>
      </c>
      <c r="X132" s="18">
        <v>17004</v>
      </c>
      <c r="Y132" s="18">
        <v>17003</v>
      </c>
      <c r="Z132" s="18">
        <v>17002</v>
      </c>
      <c r="AA132" s="18">
        <v>17001</v>
      </c>
      <c r="AB132" s="17" t="s">
        <v>3</v>
      </c>
    </row>
    <row r="133" spans="1:28" x14ac:dyDescent="0.2">
      <c r="A133" s="60"/>
      <c r="B133" s="41"/>
      <c r="C133" s="41"/>
      <c r="D133" s="41"/>
      <c r="E133" s="41"/>
      <c r="F133" s="41"/>
      <c r="G133" s="41"/>
      <c r="H133" s="3">
        <f>VLOOKUP(H132,Qry_Rpt_Section_K!$C$2:'Qry_Rpt_Section_K'!$T$1501,14,FALSE)</f>
        <v>0</v>
      </c>
      <c r="I133" s="3">
        <f>VLOOKUP(I132,Qry_Rpt_Section_K!$C$2:'Qry_Rpt_Section_K'!$T$1501,14,FALSE)</f>
        <v>0</v>
      </c>
      <c r="J133" s="3">
        <f>VLOOKUP(J132,Qry_Rpt_Section_K!$C$2:'Qry_Rpt_Section_K'!$T$1501,14,FALSE)</f>
        <v>0</v>
      </c>
      <c r="K133" s="3">
        <f>VLOOKUP(K132,Qry_Rpt_Section_K!$C$2:'Qry_Rpt_Section_K'!$T$1501,14,FALSE)</f>
        <v>0</v>
      </c>
      <c r="L133" s="3">
        <f>VLOOKUP(L132,Qry_Rpt_Section_K!$C$2:'Qry_Rpt_Section_K'!$T$1501,14,FALSE)</f>
        <v>0</v>
      </c>
      <c r="M133" s="3">
        <f>VLOOKUP(M132,Qry_Rpt_Section_K!$C$2:'Qry_Rpt_Section_K'!$T$1501,14,FALSE)</f>
        <v>0</v>
      </c>
      <c r="N133" s="3">
        <f>VLOOKUP(N132,Qry_Rpt_Section_K!$C$2:'Qry_Rpt_Section_K'!$T$1501,14,FALSE)</f>
        <v>0</v>
      </c>
      <c r="O133" s="3">
        <f>VLOOKUP(O132,Qry_Rpt_Section_K!$C$2:'Qry_Rpt_Section_K'!$T$1501,14,FALSE)</f>
        <v>0</v>
      </c>
      <c r="P133" s="3">
        <f>VLOOKUP(P132,Qry_Rpt_Section_K!$C$2:'Qry_Rpt_Section_K'!$T$1501,14,FALSE)</f>
        <v>0</v>
      </c>
      <c r="Q133" s="3">
        <f>VLOOKUP(Q132,Qry_Rpt_Section_K!$C$2:'Qry_Rpt_Section_K'!$T$1501,14,FALSE)</f>
        <v>0</v>
      </c>
      <c r="R133" s="3">
        <f>VLOOKUP(R132,Qry_Rpt_Section_K!$C$2:'Qry_Rpt_Section_K'!$T$1501,14,FALSE)</f>
        <v>0</v>
      </c>
      <c r="S133" s="3">
        <f>VLOOKUP(S132,Qry_Rpt_Section_K!$C$2:'Qry_Rpt_Section_K'!$T$1501,14,FALSE)</f>
        <v>0</v>
      </c>
      <c r="T133" s="3">
        <f>VLOOKUP(T132,Qry_Rpt_Section_K!$C$2:'Qry_Rpt_Section_K'!$T$1501,14,FALSE)</f>
        <v>0</v>
      </c>
      <c r="U133" s="3">
        <f>VLOOKUP(U132,Qry_Rpt_Section_K!$C$2:'Qry_Rpt_Section_K'!$T$1501,14,FALSE)</f>
        <v>0</v>
      </c>
      <c r="V133" s="3">
        <f>VLOOKUP(V132,Qry_Rpt_Section_K!$C$2:'Qry_Rpt_Section_K'!$T$1501,14,FALSE)</f>
        <v>0</v>
      </c>
      <c r="W133" s="3">
        <f>VLOOKUP(W132,Qry_Rpt_Section_K!$C$2:'Qry_Rpt_Section_K'!$T$1501,14,FALSE)</f>
        <v>0</v>
      </c>
      <c r="X133" s="3">
        <f>VLOOKUP(X132,Qry_Rpt_Section_K!$C$2:'Qry_Rpt_Section_K'!$T$1501,14,FALSE)</f>
        <v>0</v>
      </c>
      <c r="Y133" s="3">
        <f>VLOOKUP(Y132,Qry_Rpt_Section_K!$C$2:'Qry_Rpt_Section_K'!$T$1501,14,FALSE)</f>
        <v>0</v>
      </c>
      <c r="Z133" s="3">
        <f>VLOOKUP(Z132,Qry_Rpt_Section_K!$C$2:'Qry_Rpt_Section_K'!$T$1501,14,FALSE)</f>
        <v>0</v>
      </c>
      <c r="AA133" s="3" t="str">
        <f>VLOOKUP(AA132,Qry_Rpt_Section_K!$C$2:'Qry_Rpt_Section_K'!$T$1501,14,FALSE)</f>
        <v>WWII</v>
      </c>
      <c r="AB133" s="33" t="s">
        <v>35</v>
      </c>
    </row>
    <row r="134" spans="1:28" x14ac:dyDescent="0.2">
      <c r="A134" s="52"/>
      <c r="B134" s="42"/>
      <c r="C134" s="42"/>
      <c r="D134" s="42"/>
      <c r="E134" s="42"/>
      <c r="F134" s="42"/>
      <c r="G134" s="42"/>
      <c r="H134" s="1">
        <f>VLOOKUP(H132,Qry_Rpt_Section_K!$C$2:'Qry_Rpt_Section_K'!$J$1501,7,FALSE)</f>
        <v>0</v>
      </c>
      <c r="I134" s="1">
        <f>VLOOKUP(I132,Qry_Rpt_Section_K!$C$2:'Qry_Rpt_Section_K'!$J$1501,7,FALSE)</f>
        <v>0</v>
      </c>
      <c r="J134" s="1" t="str">
        <f>VLOOKUP(J132,Qry_Rpt_Section_K!$C$2:'Qry_Rpt_Section_K'!$J$1501,7,FALSE)</f>
        <v>Semmler</v>
      </c>
      <c r="K134" s="1" t="str">
        <f>VLOOKUP(K132,Qry_Rpt_Section_K!$C$2:'Qry_Rpt_Section_K'!$J$1501,7,FALSE)</f>
        <v>Semmler</v>
      </c>
      <c r="L134" s="1" t="str">
        <f>VLOOKUP(L132,Qry_Rpt_Section_K!$C$2:'Qry_Rpt_Section_K'!$J$1501,7,FALSE)</f>
        <v>Morales</v>
      </c>
      <c r="M134" s="1" t="str">
        <f>VLOOKUP(M132,Qry_Rpt_Section_K!$C$2:'Qry_Rpt_Section_K'!$J$1501,7,FALSE)</f>
        <v>Morales</v>
      </c>
      <c r="N134" s="1">
        <f>VLOOKUP(N132,Qry_Rpt_Section_K!$C$2:'Qry_Rpt_Section_K'!$J$1501,7,FALSE)</f>
        <v>0</v>
      </c>
      <c r="O134" s="1">
        <f>VLOOKUP(O132,Qry_Rpt_Section_K!$C$2:'Qry_Rpt_Section_K'!$J$1501,7,FALSE)</f>
        <v>0</v>
      </c>
      <c r="P134" s="1">
        <f>VLOOKUP(P132,Qry_Rpt_Section_K!$C$2:'Qry_Rpt_Section_K'!$J$1501,7,FALSE)</f>
        <v>0</v>
      </c>
      <c r="Q134" s="1">
        <f>VLOOKUP(Q132,Qry_Rpt_Section_K!$C$2:'Qry_Rpt_Section_K'!$J$1501,7,FALSE)</f>
        <v>0</v>
      </c>
      <c r="R134" s="1">
        <f>VLOOKUP(R132,Qry_Rpt_Section_K!$C$2:'Qry_Rpt_Section_K'!$J$1501,7,FALSE)</f>
        <v>0</v>
      </c>
      <c r="S134" s="1">
        <f>VLOOKUP(S132,Qry_Rpt_Section_K!$C$2:'Qry_Rpt_Section_K'!$J$1501,7,FALSE)</f>
        <v>0</v>
      </c>
      <c r="T134" s="1">
        <f>VLOOKUP(T132,Qry_Rpt_Section_K!$C$2:'Qry_Rpt_Section_K'!$J$1501,7,FALSE)</f>
        <v>0</v>
      </c>
      <c r="U134" s="1">
        <f>VLOOKUP(U132,Qry_Rpt_Section_K!$C$2:'Qry_Rpt_Section_K'!$J$1501,7,FALSE)</f>
        <v>0</v>
      </c>
      <c r="V134" s="1">
        <f>VLOOKUP(V132,Qry_Rpt_Section_K!$C$2:'Qry_Rpt_Section_K'!$J$1501,7,FALSE)</f>
        <v>0</v>
      </c>
      <c r="W134" s="1">
        <f>VLOOKUP(W132,Qry_Rpt_Section_K!$C$2:'Qry_Rpt_Section_K'!$J$1501,7,FALSE)</f>
        <v>0</v>
      </c>
      <c r="X134" s="1">
        <f>VLOOKUP(X132,Qry_Rpt_Section_K!$C$2:'Qry_Rpt_Section_K'!$J$1501,7,FALSE)</f>
        <v>0</v>
      </c>
      <c r="Y134" s="1">
        <f>VLOOKUP(Y132,Qry_Rpt_Section_K!$C$2:'Qry_Rpt_Section_K'!$J$1501,7,FALSE)</f>
        <v>0</v>
      </c>
      <c r="Z134" s="1" t="str">
        <f>VLOOKUP(Z132,Qry_Rpt_Section_K!$C$2:'Qry_Rpt_Section_K'!$J$1501,7,FALSE)</f>
        <v>Bailey</v>
      </c>
      <c r="AA134" s="1" t="str">
        <f>VLOOKUP(AA132,Qry_Rpt_Section_K!$C$2:'Qry_Rpt_Section_K'!$J$1501,7,FALSE)</f>
        <v>Hetrick</v>
      </c>
      <c r="AB134" s="2" t="s">
        <v>28</v>
      </c>
    </row>
    <row r="135" spans="1:28" x14ac:dyDescent="0.2">
      <c r="A135" s="52"/>
      <c r="B135" s="42"/>
      <c r="C135" s="42"/>
      <c r="D135" s="42"/>
      <c r="E135" s="42"/>
      <c r="F135" s="42"/>
      <c r="G135" s="42"/>
      <c r="H135" s="1">
        <f>VLOOKUP(H132,Qry_Rpt_Section_K!$C$2:'Qry_Rpt_Section_K'!$J$1501,8,FALSE)</f>
        <v>0</v>
      </c>
      <c r="I135" s="1">
        <f>VLOOKUP(I132,Qry_Rpt_Section_K!$C$2:'Qry_Rpt_Section_K'!$J$1501,8,FALSE)</f>
        <v>0</v>
      </c>
      <c r="J135" s="1" t="str">
        <f>VLOOKUP(J132,Qry_Rpt_Section_K!$C$2:'Qry_Rpt_Section_K'!$J$1501,8,FALSE)</f>
        <v>Anita</v>
      </c>
      <c r="K135" s="1" t="str">
        <f>VLOOKUP(K132,Qry_Rpt_Section_K!$C$2:'Qry_Rpt_Section_K'!$J$1501,8,FALSE)</f>
        <v>Hugh</v>
      </c>
      <c r="L135" s="1" t="str">
        <f>VLOOKUP(L132,Qry_Rpt_Section_K!$C$2:'Qry_Rpt_Section_K'!$J$1501,8,FALSE)</f>
        <v>Judith</v>
      </c>
      <c r="M135" s="1" t="str">
        <f>VLOOKUP(M132,Qry_Rpt_Section_K!$C$2:'Qry_Rpt_Section_K'!$J$1501,8,FALSE)</f>
        <v>Pablo</v>
      </c>
      <c r="N135" s="1">
        <f>VLOOKUP(N132,Qry_Rpt_Section_K!$C$2:'Qry_Rpt_Section_K'!$J$1501,8,FALSE)</f>
        <v>0</v>
      </c>
      <c r="O135" s="1">
        <f>VLOOKUP(O132,Qry_Rpt_Section_K!$C$2:'Qry_Rpt_Section_K'!$J$1501,8,FALSE)</f>
        <v>0</v>
      </c>
      <c r="P135" s="1">
        <f>VLOOKUP(P132,Qry_Rpt_Section_K!$C$2:'Qry_Rpt_Section_K'!$J$1501,8,FALSE)</f>
        <v>0</v>
      </c>
      <c r="Q135" s="1">
        <f>VLOOKUP(Q132,Qry_Rpt_Section_K!$C$2:'Qry_Rpt_Section_K'!$J$1501,8,FALSE)</f>
        <v>0</v>
      </c>
      <c r="R135" s="1">
        <f>VLOOKUP(R132,Qry_Rpt_Section_K!$C$2:'Qry_Rpt_Section_K'!$J$1501,8,FALSE)</f>
        <v>0</v>
      </c>
      <c r="S135" s="1">
        <f>VLOOKUP(S132,Qry_Rpt_Section_K!$C$2:'Qry_Rpt_Section_K'!$J$1501,8,FALSE)</f>
        <v>0</v>
      </c>
      <c r="T135" s="1">
        <f>VLOOKUP(T132,Qry_Rpt_Section_K!$C$2:'Qry_Rpt_Section_K'!$J$1501,8,FALSE)</f>
        <v>0</v>
      </c>
      <c r="U135" s="1">
        <f>VLOOKUP(U132,Qry_Rpt_Section_K!$C$2:'Qry_Rpt_Section_K'!$J$1501,8,FALSE)</f>
        <v>0</v>
      </c>
      <c r="V135" s="1">
        <f>VLOOKUP(V132,Qry_Rpt_Section_K!$C$2:'Qry_Rpt_Section_K'!$J$1501,8,FALSE)</f>
        <v>0</v>
      </c>
      <c r="W135" s="1">
        <f>VLOOKUP(W132,Qry_Rpt_Section_K!$C$2:'Qry_Rpt_Section_K'!$J$1501,8,FALSE)</f>
        <v>0</v>
      </c>
      <c r="X135" s="1">
        <f>VLOOKUP(X132,Qry_Rpt_Section_K!$C$2:'Qry_Rpt_Section_K'!$J$1501,8,FALSE)</f>
        <v>0</v>
      </c>
      <c r="Y135" s="1">
        <f>VLOOKUP(Y132,Qry_Rpt_Section_K!$C$2:'Qry_Rpt_Section_K'!$J$1501,8,FALSE)</f>
        <v>0</v>
      </c>
      <c r="Z135" s="1" t="str">
        <f>VLOOKUP(Z132,Qry_Rpt_Section_K!$C$2:'Qry_Rpt_Section_K'!$J$1501,8,FALSE)</f>
        <v>son</v>
      </c>
      <c r="AA135" s="1" t="str">
        <f>VLOOKUP(AA132,Qry_Rpt_Section_K!$C$2:'Qry_Rpt_Section_K'!$J$1501,8,FALSE)</f>
        <v>Jack</v>
      </c>
      <c r="AB135" s="2" t="s">
        <v>29</v>
      </c>
    </row>
    <row r="136" spans="1:28" ht="15.75" x14ac:dyDescent="0.25">
      <c r="A136" s="53"/>
      <c r="B136" s="44"/>
      <c r="C136" s="44"/>
      <c r="D136" s="44"/>
      <c r="E136" s="44"/>
      <c r="F136" s="44"/>
      <c r="G136" s="44"/>
      <c r="H136" s="91">
        <f>VLOOKUP(H132,Qry_Rpt_Section_K!$C$2:'Qry_Rpt_Section_K'!$J$1501,2,FALSE)</f>
        <v>17</v>
      </c>
      <c r="I136" s="91">
        <f>VLOOKUP(I132,Qry_Rpt_Section_K!$C$2:'Qry_Rpt_Section_K'!$J$1501,2,FALSE)</f>
        <v>17</v>
      </c>
      <c r="J136" s="91">
        <f>VLOOKUP(J132,Qry_Rpt_Section_K!$C$2:'Qry_Rpt_Section_K'!$J$1501,2,FALSE)</f>
        <v>17</v>
      </c>
      <c r="K136" s="91">
        <f>VLOOKUP(K132,Qry_Rpt_Section_K!$C$2:'Qry_Rpt_Section_K'!$J$1501,2,FALSE)</f>
        <v>17</v>
      </c>
      <c r="L136" s="91">
        <f>VLOOKUP(L132,Qry_Rpt_Section_K!$C$2:'Qry_Rpt_Section_K'!$J$1501,2,FALSE)</f>
        <v>17</v>
      </c>
      <c r="M136" s="91">
        <f>VLOOKUP(M132,Qry_Rpt_Section_K!$C$2:'Qry_Rpt_Section_K'!$J$1501,2,FALSE)</f>
        <v>17</v>
      </c>
      <c r="N136" s="91">
        <f>VLOOKUP(N132,Qry_Rpt_Section_K!$C$2:'Qry_Rpt_Section_K'!$J$1501,2,FALSE)</f>
        <v>17</v>
      </c>
      <c r="O136" s="91">
        <f>VLOOKUP(O132,Qry_Rpt_Section_K!$C$2:'Qry_Rpt_Section_K'!$J$1501,2,FALSE)</f>
        <v>17</v>
      </c>
      <c r="P136" s="91">
        <f>VLOOKUP(P132,Qry_Rpt_Section_K!$C$2:'Qry_Rpt_Section_K'!$J$1501,2,FALSE)</f>
        <v>17</v>
      </c>
      <c r="Q136" s="91">
        <f>VLOOKUP(Q132,Qry_Rpt_Section_K!$C$2:'Qry_Rpt_Section_K'!$J$1501,2,FALSE)</f>
        <v>17</v>
      </c>
      <c r="R136" s="91">
        <f>VLOOKUP(R132,Qry_Rpt_Section_K!$C$2:'Qry_Rpt_Section_K'!$J$1501,2,FALSE)</f>
        <v>17</v>
      </c>
      <c r="S136" s="91">
        <f>VLOOKUP(S132,Qry_Rpt_Section_K!$C$2:'Qry_Rpt_Section_K'!$J$1501,2,FALSE)</f>
        <v>17</v>
      </c>
      <c r="T136" s="91">
        <f>VLOOKUP(T132,Qry_Rpt_Section_K!$C$2:'Qry_Rpt_Section_K'!$J$1501,2,FALSE)</f>
        <v>17</v>
      </c>
      <c r="U136" s="91">
        <f>VLOOKUP(U132,Qry_Rpt_Section_K!$C$2:'Qry_Rpt_Section_K'!$J$1501,2,FALSE)</f>
        <v>17</v>
      </c>
      <c r="V136" s="91">
        <f>VLOOKUP(V132,Qry_Rpt_Section_K!$C$2:'Qry_Rpt_Section_K'!$J$1501,2,FALSE)</f>
        <v>17</v>
      </c>
      <c r="W136" s="91">
        <f>VLOOKUP(W132,Qry_Rpt_Section_K!$C$2:'Qry_Rpt_Section_K'!$J$1501,2,FALSE)</f>
        <v>17</v>
      </c>
      <c r="X136" s="91">
        <f>VLOOKUP(X132,Qry_Rpt_Section_K!$C$2:'Qry_Rpt_Section_K'!$J$1501,2,FALSE)</f>
        <v>17</v>
      </c>
      <c r="Y136" s="91">
        <f>VLOOKUP(Y132,Qry_Rpt_Section_K!$C$2:'Qry_Rpt_Section_K'!$J$1501,2,FALSE)</f>
        <v>17</v>
      </c>
      <c r="Z136" s="91">
        <f>VLOOKUP(Z132,Qry_Rpt_Section_K!$C$2:'Qry_Rpt_Section_K'!$J$1501,2,FALSE)</f>
        <v>17</v>
      </c>
      <c r="AA136" s="91">
        <f>VLOOKUP(AA132,Qry_Rpt_Section_K!$C$2:'Qry_Rpt_Section_K'!$J$1501,2,FALSE)</f>
        <v>17</v>
      </c>
      <c r="AB136" s="7" t="s">
        <v>1</v>
      </c>
    </row>
    <row r="137" spans="1:28" x14ac:dyDescent="0.2">
      <c r="A137" s="54"/>
      <c r="B137" s="46"/>
      <c r="C137" s="46"/>
      <c r="D137" s="46"/>
      <c r="E137" s="46"/>
      <c r="F137" s="46"/>
      <c r="G137" s="46"/>
      <c r="H137" s="10">
        <f>VLOOKUP(H132,Qry_Rpt_Section_K!$C$2:'Qry_Rpt_Section_K'!$J$1501,3,FALSE)</f>
        <v>20</v>
      </c>
      <c r="I137" s="10">
        <f>VLOOKUP(I132,Qry_Rpt_Section_K!$C$2:'Qry_Rpt_Section_K'!$J$1501,3,FALSE)</f>
        <v>19</v>
      </c>
      <c r="J137" s="10">
        <f>VLOOKUP(J132,Qry_Rpt_Section_K!$C$2:'Qry_Rpt_Section_K'!$J$1501,3,FALSE)</f>
        <v>18</v>
      </c>
      <c r="K137" s="10">
        <f>VLOOKUP(K132,Qry_Rpt_Section_K!$C$2:'Qry_Rpt_Section_K'!$J$1501,3,FALSE)</f>
        <v>17</v>
      </c>
      <c r="L137" s="10">
        <f>VLOOKUP(L132,Qry_Rpt_Section_K!$C$2:'Qry_Rpt_Section_K'!$J$1501,3,FALSE)</f>
        <v>16</v>
      </c>
      <c r="M137" s="10">
        <f>VLOOKUP(M132,Qry_Rpt_Section_K!$C$2:'Qry_Rpt_Section_K'!$J$1501,3,FALSE)</f>
        <v>15</v>
      </c>
      <c r="N137" s="10">
        <f>VLOOKUP(N132,Qry_Rpt_Section_K!$C$2:'Qry_Rpt_Section_K'!$J$1501,3,FALSE)</f>
        <v>14</v>
      </c>
      <c r="O137" s="10">
        <f>VLOOKUP(O132,Qry_Rpt_Section_K!$C$2:'Qry_Rpt_Section_K'!$J$1501,3,FALSE)</f>
        <v>13</v>
      </c>
      <c r="P137" s="10">
        <f>VLOOKUP(P132,Qry_Rpt_Section_K!$C$2:'Qry_Rpt_Section_K'!$J$1501,3,FALSE)</f>
        <v>12</v>
      </c>
      <c r="Q137" s="10">
        <f>VLOOKUP(Q132,Qry_Rpt_Section_K!$C$2:'Qry_Rpt_Section_K'!$J$1501,3,FALSE)</f>
        <v>11</v>
      </c>
      <c r="R137" s="10">
        <f>VLOOKUP(R132,Qry_Rpt_Section_K!$C$2:'Qry_Rpt_Section_K'!$J$1501,3,FALSE)</f>
        <v>10</v>
      </c>
      <c r="S137" s="10">
        <f>VLOOKUP(S132,Qry_Rpt_Section_K!$C$2:'Qry_Rpt_Section_K'!$J$1501,3,FALSE)</f>
        <v>9</v>
      </c>
      <c r="T137" s="10">
        <f>VLOOKUP(T132,Qry_Rpt_Section_K!$C$2:'Qry_Rpt_Section_K'!$J$1501,3,FALSE)</f>
        <v>8</v>
      </c>
      <c r="U137" s="10">
        <f>VLOOKUP(U132,Qry_Rpt_Section_K!$C$2:'Qry_Rpt_Section_K'!$J$1501,3,FALSE)</f>
        <v>7</v>
      </c>
      <c r="V137" s="10">
        <f>VLOOKUP(V132,Qry_Rpt_Section_K!$C$2:'Qry_Rpt_Section_K'!$J$1501,3,FALSE)</f>
        <v>6</v>
      </c>
      <c r="W137" s="10">
        <f>VLOOKUP(W132,Qry_Rpt_Section_K!$C$2:'Qry_Rpt_Section_K'!$J$1501,3,FALSE)</f>
        <v>5</v>
      </c>
      <c r="X137" s="10">
        <f>VLOOKUP(X132,Qry_Rpt_Section_K!$C$2:'Qry_Rpt_Section_K'!$J$1501,3,FALSE)</f>
        <v>4</v>
      </c>
      <c r="Y137" s="10">
        <f>VLOOKUP(Y132,Qry_Rpt_Section_K!$C$2:'Qry_Rpt_Section_K'!$J$1501,3,FALSE)</f>
        <v>3</v>
      </c>
      <c r="Z137" s="10">
        <f>VLOOKUP(Z132,Qry_Rpt_Section_K!$C$2:'Qry_Rpt_Section_K'!$J$1501,3,FALSE)</f>
        <v>2</v>
      </c>
      <c r="AA137" s="10">
        <f>VLOOKUP(AA132,Qry_Rpt_Section_K!$C$2:'Qry_Rpt_Section_K'!$J$1501,3,FALSE)</f>
        <v>1</v>
      </c>
      <c r="AB137" s="9" t="s">
        <v>2</v>
      </c>
    </row>
    <row r="138" spans="1:28" x14ac:dyDescent="0.2">
      <c r="A138" s="52"/>
      <c r="B138" s="41"/>
      <c r="C138" s="41"/>
      <c r="D138" s="41"/>
      <c r="E138" s="41"/>
      <c r="F138" s="41"/>
      <c r="G138" s="41"/>
      <c r="H138" s="3">
        <f>VLOOKUP(H132,Qry_Rpt_Section_K!$C$2:'Qry_Rpt_Section_K'!$T$1501,5,FALSE)</f>
        <v>0</v>
      </c>
      <c r="I138" s="3">
        <f>VLOOKUP(I132,Qry_Rpt_Section_K!$C$2:'Qry_Rpt_Section_K'!$T$1501,5,FALSE)</f>
        <v>0</v>
      </c>
      <c r="J138" s="3">
        <f>VLOOKUP(J132,Qry_Rpt_Section_K!$C$2:'Qry_Rpt_Section_K'!$T$1501,5,FALSE)</f>
        <v>0</v>
      </c>
      <c r="K138" s="3" t="str">
        <f>VLOOKUP(K132,Qry_Rpt_Section_K!$C$2:'Qry_Rpt_Section_K'!$T$1501,5,FALSE)</f>
        <v>X</v>
      </c>
      <c r="L138" s="3" t="str">
        <f>VLOOKUP(L132,Qry_Rpt_Section_K!$C$2:'Qry_Rpt_Section_K'!$T$1501,5,FALSE)</f>
        <v>X</v>
      </c>
      <c r="M138" s="3">
        <f>VLOOKUP(M132,Qry_Rpt_Section_K!$C$2:'Qry_Rpt_Section_K'!$T$1501,5,FALSE)</f>
        <v>0</v>
      </c>
      <c r="N138" s="3">
        <f>VLOOKUP(N132,Qry_Rpt_Section_K!$C$2:'Qry_Rpt_Section_K'!$T$1501,5,FALSE)</f>
        <v>0</v>
      </c>
      <c r="O138" s="3">
        <f>VLOOKUP(O132,Qry_Rpt_Section_K!$C$2:'Qry_Rpt_Section_K'!$T$1501,5,FALSE)</f>
        <v>0</v>
      </c>
      <c r="P138" s="3">
        <f>VLOOKUP(P132,Qry_Rpt_Section_K!$C$2:'Qry_Rpt_Section_K'!$T$1501,5,FALSE)</f>
        <v>0</v>
      </c>
      <c r="Q138" s="3">
        <f>VLOOKUP(Q132,Qry_Rpt_Section_K!$C$2:'Qry_Rpt_Section_K'!$T$1501,5,FALSE)</f>
        <v>0</v>
      </c>
      <c r="R138" s="3">
        <f>VLOOKUP(R132,Qry_Rpt_Section_K!$C$2:'Qry_Rpt_Section_K'!$T$1501,5,FALSE)</f>
        <v>0</v>
      </c>
      <c r="S138" s="3">
        <f>VLOOKUP(S132,Qry_Rpt_Section_K!$C$2:'Qry_Rpt_Section_K'!$T$1501,5,FALSE)</f>
        <v>0</v>
      </c>
      <c r="T138" s="3">
        <f>VLOOKUP(T132,Qry_Rpt_Section_K!$C$2:'Qry_Rpt_Section_K'!$T$1501,5,FALSE)</f>
        <v>0</v>
      </c>
      <c r="U138" s="3">
        <f>VLOOKUP(U132,Qry_Rpt_Section_K!$C$2:'Qry_Rpt_Section_K'!$T$1501,5,FALSE)</f>
        <v>0</v>
      </c>
      <c r="V138" s="3">
        <f>VLOOKUP(V132,Qry_Rpt_Section_K!$C$2:'Qry_Rpt_Section_K'!$T$1501,5,FALSE)</f>
        <v>0</v>
      </c>
      <c r="W138" s="3">
        <f>VLOOKUP(W132,Qry_Rpt_Section_K!$C$2:'Qry_Rpt_Section_K'!$T$1501,5,FALSE)</f>
        <v>0</v>
      </c>
      <c r="X138" s="3">
        <f>VLOOKUP(X132,Qry_Rpt_Section_K!$C$2:'Qry_Rpt_Section_K'!$T$1501,5,FALSE)</f>
        <v>0</v>
      </c>
      <c r="Y138" s="3">
        <f>VLOOKUP(Y132,Qry_Rpt_Section_K!$C$2:'Qry_Rpt_Section_K'!$T$1501,5,FALSE)</f>
        <v>0</v>
      </c>
      <c r="Z138" s="3" t="str">
        <f>VLOOKUP(Z132,Qry_Rpt_Section_K!$C$2:'Qry_Rpt_Section_K'!$T$1501,5,FALSE)</f>
        <v>X</v>
      </c>
      <c r="AA138" s="3">
        <f>VLOOKUP(AA132,Qry_Rpt_Section_K!$C$2:'Qry_Rpt_Section_K'!$T$1501,5,FALSE)</f>
        <v>0</v>
      </c>
      <c r="AB138" s="2" t="s">
        <v>19</v>
      </c>
    </row>
    <row r="139" spans="1:28" x14ac:dyDescent="0.2">
      <c r="A139" s="52"/>
      <c r="B139" s="51"/>
      <c r="C139" s="51"/>
      <c r="D139" s="41"/>
      <c r="E139" s="41"/>
      <c r="F139" s="41"/>
      <c r="G139" s="41"/>
      <c r="H139" s="3">
        <f>VLOOKUP(H132,Qry_Rpt_Section_K!$C$2:'Qry_Rpt_Section_K'!$T$1501,18,FALSE)</f>
        <v>0</v>
      </c>
      <c r="I139" s="3">
        <f>VLOOKUP(I132,Qry_Rpt_Section_K!$C$2:'Qry_Rpt_Section_K'!$T$1501,18,FALSE)</f>
        <v>0</v>
      </c>
      <c r="J139" s="3">
        <f>VLOOKUP(J132,Qry_Rpt_Section_K!$C$2:'Qry_Rpt_Section_K'!$T$1501,18,FALSE)</f>
        <v>0</v>
      </c>
      <c r="K139" s="3">
        <f>VLOOKUP(K132,Qry_Rpt_Section_K!$C$2:'Qry_Rpt_Section_K'!$T$1501,18,FALSE)</f>
        <v>0</v>
      </c>
      <c r="L139" s="3">
        <f>VLOOKUP(L132,Qry_Rpt_Section_K!$C$2:'Qry_Rpt_Section_K'!$T$1501,18,FALSE)</f>
        <v>0</v>
      </c>
      <c r="M139" s="3">
        <f>VLOOKUP(M132,Qry_Rpt_Section_K!$C$2:'Qry_Rpt_Section_K'!$T$1501,18,FALSE)</f>
        <v>0</v>
      </c>
      <c r="N139" s="3">
        <f>VLOOKUP(N132,Qry_Rpt_Section_K!$C$2:'Qry_Rpt_Section_K'!$T$1501,18,FALSE)</f>
        <v>0</v>
      </c>
      <c r="O139" s="3">
        <f>VLOOKUP(O132,Qry_Rpt_Section_K!$C$2:'Qry_Rpt_Section_K'!$T$1501,18,FALSE)</f>
        <v>0</v>
      </c>
      <c r="P139" s="3">
        <f>VLOOKUP(P132,Qry_Rpt_Section_K!$C$2:'Qry_Rpt_Section_K'!$T$1501,18,FALSE)</f>
        <v>0</v>
      </c>
      <c r="Q139" s="3">
        <f>VLOOKUP(Q132,Qry_Rpt_Section_K!$C$2:'Qry_Rpt_Section_K'!$T$1501,18,FALSE)</f>
        <v>0</v>
      </c>
      <c r="R139" s="3">
        <f>VLOOKUP(R132,Qry_Rpt_Section_K!$C$2:'Qry_Rpt_Section_K'!$T$1501,18,FALSE)</f>
        <v>0</v>
      </c>
      <c r="S139" s="3">
        <f>VLOOKUP(S132,Qry_Rpt_Section_K!$C$2:'Qry_Rpt_Section_K'!$T$1501,18,FALSE)</f>
        <v>0</v>
      </c>
      <c r="T139" s="3">
        <f>VLOOKUP(T132,Qry_Rpt_Section_K!$C$2:'Qry_Rpt_Section_K'!$T$1501,18,FALSE)</f>
        <v>0</v>
      </c>
      <c r="U139" s="3">
        <f>VLOOKUP(U132,Qry_Rpt_Section_K!$C$2:'Qry_Rpt_Section_K'!$T$1501,18,FALSE)</f>
        <v>0</v>
      </c>
      <c r="V139" s="3">
        <f>VLOOKUP(V132,Qry_Rpt_Section_K!$C$2:'Qry_Rpt_Section_K'!$T$1501,18,FALSE)</f>
        <v>0</v>
      </c>
      <c r="W139" s="3">
        <f>VLOOKUP(W132,Qry_Rpt_Section_K!$C$2:'Qry_Rpt_Section_K'!$T$1501,18,FALSE)</f>
        <v>0</v>
      </c>
      <c r="X139" s="3">
        <f>VLOOKUP(X132,Qry_Rpt_Section_K!$C$2:'Qry_Rpt_Section_K'!$T$1501,18,FALSE)</f>
        <v>0</v>
      </c>
      <c r="Y139" s="3">
        <f>VLOOKUP(Y132,Qry_Rpt_Section_K!$C$2:'Qry_Rpt_Section_K'!$T$1501,18,FALSE)</f>
        <v>0</v>
      </c>
      <c r="Z139" s="3">
        <f>VLOOKUP(Z132,Qry_Rpt_Section_K!$C$2:'Qry_Rpt_Section_K'!$T$1501,18,FALSE)</f>
        <v>0</v>
      </c>
      <c r="AA139" s="3">
        <f>VLOOKUP(AA132,Qry_Rpt_Section_K!$C$2:'Qry_Rpt_Section_K'!$T$1501,18,FALSE)</f>
        <v>0</v>
      </c>
      <c r="AB139" s="32" t="s">
        <v>5</v>
      </c>
    </row>
    <row r="140" spans="1:28" x14ac:dyDescent="0.2">
      <c r="A140" s="52"/>
      <c r="B140" s="55"/>
      <c r="C140" s="55"/>
      <c r="D140" s="40"/>
      <c r="E140" s="40"/>
      <c r="F140" s="40"/>
      <c r="G140" s="40"/>
      <c r="H140" s="27"/>
      <c r="I140" s="27"/>
      <c r="J140" s="27"/>
      <c r="K140" s="27"/>
      <c r="L140" s="18">
        <v>18016</v>
      </c>
      <c r="M140" s="18">
        <v>18015</v>
      </c>
      <c r="N140" s="18">
        <v>18014</v>
      </c>
      <c r="O140" s="18">
        <v>18013</v>
      </c>
      <c r="P140" s="18">
        <v>18012</v>
      </c>
      <c r="Q140" s="18">
        <v>18011</v>
      </c>
      <c r="R140" s="18">
        <v>18010</v>
      </c>
      <c r="S140" s="18">
        <v>18009</v>
      </c>
      <c r="T140" s="18">
        <v>18008</v>
      </c>
      <c r="U140" s="18">
        <v>18007</v>
      </c>
      <c r="V140" s="18">
        <v>18006</v>
      </c>
      <c r="W140" s="18">
        <v>18005</v>
      </c>
      <c r="X140" s="18">
        <v>18004</v>
      </c>
      <c r="Y140" s="18">
        <v>18003</v>
      </c>
      <c r="Z140" s="18">
        <v>18002</v>
      </c>
      <c r="AA140" s="18">
        <v>18001</v>
      </c>
      <c r="AB140" s="17" t="s">
        <v>3</v>
      </c>
    </row>
    <row r="141" spans="1:28" x14ac:dyDescent="0.2">
      <c r="A141" s="52"/>
      <c r="B141" s="51"/>
      <c r="C141" s="51"/>
      <c r="D141" s="41"/>
      <c r="E141" s="41"/>
      <c r="F141" s="41"/>
      <c r="G141" s="41"/>
      <c r="H141" s="55"/>
      <c r="I141" s="55"/>
      <c r="J141" s="55"/>
      <c r="K141" s="55"/>
      <c r="L141" s="3" t="str">
        <f>VLOOKUP(L140,Qry_Rpt_Section_K!$C$2:'Qry_Rpt_Section_K'!$T$1501,18,FALSE)</f>
        <v>X</v>
      </c>
      <c r="M141" s="3">
        <f>VLOOKUP(M140,Qry_Rpt_Section_K!$C$2:'Qry_Rpt_Section_K'!$T$1501,18,FALSE)</f>
        <v>0</v>
      </c>
      <c r="N141" s="3">
        <f>VLOOKUP(N140,Qry_Rpt_Section_K!$C$2:'Qry_Rpt_Section_K'!$T$1501,18,FALSE)</f>
        <v>0</v>
      </c>
      <c r="O141" s="3">
        <f>VLOOKUP(O140,Qry_Rpt_Section_K!$C$2:'Qry_Rpt_Section_K'!$T$1501,18,FALSE)</f>
        <v>0</v>
      </c>
      <c r="P141" s="3">
        <f>VLOOKUP(P140,Qry_Rpt_Section_K!$C$2:'Qry_Rpt_Section_K'!$T$1501,18,FALSE)</f>
        <v>0</v>
      </c>
      <c r="Q141" s="3">
        <f>VLOOKUP(Q140,Qry_Rpt_Section_K!$C$2:'Qry_Rpt_Section_K'!$T$1501,18,FALSE)</f>
        <v>0</v>
      </c>
      <c r="R141" s="3">
        <f>VLOOKUP(R140,Qry_Rpt_Section_K!$C$2:'Qry_Rpt_Section_K'!$T$1501,18,FALSE)</f>
        <v>0</v>
      </c>
      <c r="S141" s="3">
        <f>VLOOKUP(S140,Qry_Rpt_Section_K!$C$2:'Qry_Rpt_Section_K'!$T$1501,18,FALSE)</f>
        <v>0</v>
      </c>
      <c r="T141" s="3">
        <f>VLOOKUP(T140,Qry_Rpt_Section_K!$C$2:'Qry_Rpt_Section_K'!$T$1501,18,FALSE)</f>
        <v>0</v>
      </c>
      <c r="U141" s="3">
        <f>VLOOKUP(U140,Qry_Rpt_Section_K!$C$2:'Qry_Rpt_Section_K'!$T$1501,18,FALSE)</f>
        <v>0</v>
      </c>
      <c r="V141" s="3">
        <f>VLOOKUP(V140,Qry_Rpt_Section_K!$C$2:'Qry_Rpt_Section_K'!$T$1501,18,FALSE)</f>
        <v>0</v>
      </c>
      <c r="W141" s="3">
        <f>VLOOKUP(W140,Qry_Rpt_Section_K!$C$2:'Qry_Rpt_Section_K'!$T$1501,18,FALSE)</f>
        <v>0</v>
      </c>
      <c r="X141" s="3">
        <f>VLOOKUP(X140,Qry_Rpt_Section_K!$C$2:'Qry_Rpt_Section_K'!$T$1501,18,FALSE)</f>
        <v>0</v>
      </c>
      <c r="Y141" s="3">
        <f>VLOOKUP(Y140,Qry_Rpt_Section_K!$C$2:'Qry_Rpt_Section_K'!$T$1501,18,FALSE)</f>
        <v>0</v>
      </c>
      <c r="Z141" s="3">
        <f>VLOOKUP(Z140,Qry_Rpt_Section_K!$C$2:'Qry_Rpt_Section_K'!$T$1501,18,FALSE)</f>
        <v>0</v>
      </c>
      <c r="AA141" s="3">
        <f>VLOOKUP(AA140,Qry_Rpt_Section_K!$C$2:'Qry_Rpt_Section_K'!$T$1501,18,FALSE)</f>
        <v>0</v>
      </c>
      <c r="AB141" s="32" t="s">
        <v>5</v>
      </c>
    </row>
    <row r="142" spans="1:28" x14ac:dyDescent="0.2">
      <c r="A142" s="52"/>
      <c r="B142" s="52"/>
      <c r="C142" s="52"/>
      <c r="D142" s="42"/>
      <c r="E142" s="42"/>
      <c r="F142" s="42"/>
      <c r="G142" s="42"/>
      <c r="H142" s="51"/>
      <c r="I142" s="75"/>
      <c r="J142" s="75"/>
      <c r="K142" s="51"/>
      <c r="L142" s="1" t="str">
        <f>VLOOKUP(L140,Qry_Rpt_Section_K!$C$2:'Qry_Rpt_Section_K'!$J$1501,7,FALSE)</f>
        <v>Delgado</v>
      </c>
      <c r="M142" s="1" t="str">
        <f>VLOOKUP(M140,Qry_Rpt_Section_K!$C$2:'Qry_Rpt_Section_K'!$J$1501,7,FALSE)</f>
        <v>Hildreth</v>
      </c>
      <c r="N142" s="1" t="str">
        <f>VLOOKUP(N140,Qry_Rpt_Section_K!$C$2:'Qry_Rpt_Section_K'!$J$1501,7,FALSE)</f>
        <v>Hildreth</v>
      </c>
      <c r="O142" s="1">
        <f>VLOOKUP(O140,Qry_Rpt_Section_K!$C$2:'Qry_Rpt_Section_K'!$J$1501,7,FALSE)</f>
        <v>0</v>
      </c>
      <c r="P142" s="1" t="str">
        <f>VLOOKUP(P140,Qry_Rpt_Section_K!$C$2:'Qry_Rpt_Section_K'!$J$1501,7,FALSE)</f>
        <v>Schlede</v>
      </c>
      <c r="Q142" s="1">
        <f>VLOOKUP(Q140,Qry_Rpt_Section_K!$C$2:'Qry_Rpt_Section_K'!$J$1501,7,FALSE)</f>
        <v>0</v>
      </c>
      <c r="R142" s="1">
        <f>VLOOKUP(R140,Qry_Rpt_Section_K!$C$2:'Qry_Rpt_Section_K'!$J$1501,7,FALSE)</f>
        <v>0</v>
      </c>
      <c r="S142" s="1" t="str">
        <f>VLOOKUP(S140,Qry_Rpt_Section_K!$C$2:'Qry_Rpt_Section_K'!$J$1501,7,FALSE)</f>
        <v>Syre</v>
      </c>
      <c r="T142" s="1" t="str">
        <f>VLOOKUP(T140,Qry_Rpt_Section_K!$C$2:'Qry_Rpt_Section_K'!$J$1501,7,FALSE)</f>
        <v>Syre</v>
      </c>
      <c r="U142" s="1">
        <f>VLOOKUP(U140,Qry_Rpt_Section_K!$C$2:'Qry_Rpt_Section_K'!$J$1501,7,FALSE)</f>
        <v>0</v>
      </c>
      <c r="V142" s="1">
        <f>VLOOKUP(V140,Qry_Rpt_Section_K!$C$2:'Qry_Rpt_Section_K'!$J$1501,7,FALSE)</f>
        <v>0</v>
      </c>
      <c r="W142" s="1" t="str">
        <f>VLOOKUP(W140,Qry_Rpt_Section_K!$C$2:'Qry_Rpt_Section_K'!$J$1501,7,FALSE)</f>
        <v>LaRock</v>
      </c>
      <c r="X142" s="1" t="str">
        <f>VLOOKUP(X140,Qry_Rpt_Section_K!$C$2:'Qry_Rpt_Section_K'!$J$1501,7,FALSE)</f>
        <v>LaRock</v>
      </c>
      <c r="Y142" s="1" t="str">
        <f>VLOOKUP(Y140,Qry_Rpt_Section_K!$C$2:'Qry_Rpt_Section_K'!$J$1501,7,FALSE)</f>
        <v>Evans</v>
      </c>
      <c r="Z142" s="1" t="str">
        <f>VLOOKUP(Z140,Qry_Rpt_Section_K!$C$2:'Qry_Rpt_Section_K'!$J$1501,7,FALSE)</f>
        <v>Gifford</v>
      </c>
      <c r="AA142" s="1" t="str">
        <f>VLOOKUP(AA140,Qry_Rpt_Section_K!$C$2:'Qry_Rpt_Section_K'!$J$1501,7,FALSE)</f>
        <v>Gifford</v>
      </c>
      <c r="AB142" s="2" t="s">
        <v>28</v>
      </c>
    </row>
    <row r="143" spans="1:28" x14ac:dyDescent="0.2">
      <c r="A143" s="52"/>
      <c r="B143" s="52"/>
      <c r="C143" s="52"/>
      <c r="D143" s="42"/>
      <c r="E143" s="42"/>
      <c r="F143" s="42"/>
      <c r="G143" s="42"/>
      <c r="H143" s="52"/>
      <c r="I143" s="76"/>
      <c r="J143" s="76"/>
      <c r="K143" s="52"/>
      <c r="L143" s="1" t="str">
        <f>VLOOKUP(L140,Qry_Rpt_Section_K!$C$2:'Qry_Rpt_Section_K'!$J$1501,8,FALSE)</f>
        <v>Librada</v>
      </c>
      <c r="M143" s="1" t="str">
        <f>VLOOKUP(M140,Qry_Rpt_Section_K!$C$2:'Qry_Rpt_Section_K'!$J$1501,8,FALSE)</f>
        <v>Forbes</v>
      </c>
      <c r="N143" s="1" t="str">
        <f>VLOOKUP(N140,Qry_Rpt_Section_K!$C$2:'Qry_Rpt_Section_K'!$J$1501,8,FALSE)</f>
        <v>Joann</v>
      </c>
      <c r="O143" s="1">
        <f>VLOOKUP(O140,Qry_Rpt_Section_K!$C$2:'Qry_Rpt_Section_K'!$J$1501,8,FALSE)</f>
        <v>0</v>
      </c>
      <c r="P143" s="1" t="str">
        <f>VLOOKUP(P140,Qry_Rpt_Section_K!$C$2:'Qry_Rpt_Section_K'!$J$1501,8,FALSE)</f>
        <v>Dave</v>
      </c>
      <c r="Q143" s="1">
        <f>VLOOKUP(Q140,Qry_Rpt_Section_K!$C$2:'Qry_Rpt_Section_K'!$J$1501,8,FALSE)</f>
        <v>0</v>
      </c>
      <c r="R143" s="1">
        <f>VLOOKUP(R140,Qry_Rpt_Section_K!$C$2:'Qry_Rpt_Section_K'!$J$1501,8,FALSE)</f>
        <v>0</v>
      </c>
      <c r="S143" s="1" t="str">
        <f>VLOOKUP(S140,Qry_Rpt_Section_K!$C$2:'Qry_Rpt_Section_K'!$J$1501,8,FALSE)</f>
        <v>Sinnala</v>
      </c>
      <c r="T143" s="1" t="str">
        <f>VLOOKUP(T140,Qry_Rpt_Section_K!$C$2:'Qry_Rpt_Section_K'!$J$1501,8,FALSE)</f>
        <v>Phimphone</v>
      </c>
      <c r="U143" s="1">
        <f>VLOOKUP(U140,Qry_Rpt_Section_K!$C$2:'Qry_Rpt_Section_K'!$J$1501,8,FALSE)</f>
        <v>0</v>
      </c>
      <c r="V143" s="1">
        <f>VLOOKUP(V140,Qry_Rpt_Section_K!$C$2:'Qry_Rpt_Section_K'!$J$1501,8,FALSE)</f>
        <v>0</v>
      </c>
      <c r="W143" s="1" t="str">
        <f>VLOOKUP(W140,Qry_Rpt_Section_K!$C$2:'Qry_Rpt_Section_K'!$J$1501,8,FALSE)</f>
        <v>Philip</v>
      </c>
      <c r="X143" s="1" t="str">
        <f>VLOOKUP(X140,Qry_Rpt_Section_K!$C$2:'Qry_Rpt_Section_K'!$J$1501,8,FALSE)</f>
        <v>Amelia</v>
      </c>
      <c r="Y143" s="1" t="str">
        <f>VLOOKUP(Y140,Qry_Rpt_Section_K!$C$2:'Qry_Rpt_Section_K'!$J$1501,8,FALSE)</f>
        <v>Charles</v>
      </c>
      <c r="Z143" s="1" t="str">
        <f>VLOOKUP(Z140,Qry_Rpt_Section_K!$C$2:'Qry_Rpt_Section_K'!$J$1501,8,FALSE)</f>
        <v>Sherry</v>
      </c>
      <c r="AA143" s="1" t="str">
        <f>VLOOKUP(AA140,Qry_Rpt_Section_K!$C$2:'Qry_Rpt_Section_K'!$J$1501,8,FALSE)</f>
        <v>Dawn</v>
      </c>
      <c r="AB143" s="2" t="s">
        <v>29</v>
      </c>
    </row>
    <row r="144" spans="1:28" ht="15.75" x14ac:dyDescent="0.25">
      <c r="A144" s="53"/>
      <c r="B144" s="53"/>
      <c r="C144" s="53"/>
      <c r="D144" s="44"/>
      <c r="E144" s="44"/>
      <c r="F144" s="44"/>
      <c r="G144" s="44"/>
      <c r="H144" s="52"/>
      <c r="I144" s="76"/>
      <c r="J144" s="76"/>
      <c r="K144" s="52"/>
      <c r="L144" s="87">
        <f>VLOOKUP(L140,Qry_Rpt_Section_K!$C$2:'Qry_Rpt_Section_K'!$J$1501,2,FALSE)</f>
        <v>18</v>
      </c>
      <c r="M144" s="87">
        <f>VLOOKUP(M140,Qry_Rpt_Section_K!$C$2:'Qry_Rpt_Section_K'!$J$1501,2,FALSE)</f>
        <v>18</v>
      </c>
      <c r="N144" s="87">
        <f>VLOOKUP(N140,Qry_Rpt_Section_K!$C$2:'Qry_Rpt_Section_K'!$J$1501,2,FALSE)</f>
        <v>18</v>
      </c>
      <c r="O144" s="87">
        <f>VLOOKUP(O140,Qry_Rpt_Section_K!$C$2:'Qry_Rpt_Section_K'!$J$1501,2,FALSE)</f>
        <v>18</v>
      </c>
      <c r="P144" s="87">
        <f>VLOOKUP(P140,Qry_Rpt_Section_K!$C$2:'Qry_Rpt_Section_K'!$J$1501,2,FALSE)</f>
        <v>18</v>
      </c>
      <c r="Q144" s="87">
        <f>VLOOKUP(Q140,Qry_Rpt_Section_K!$C$2:'Qry_Rpt_Section_K'!$J$1501,2,FALSE)</f>
        <v>18</v>
      </c>
      <c r="R144" s="87">
        <f>VLOOKUP(R140,Qry_Rpt_Section_K!$C$2:'Qry_Rpt_Section_K'!$J$1501,2,FALSE)</f>
        <v>18</v>
      </c>
      <c r="S144" s="87">
        <f>VLOOKUP(S140,Qry_Rpt_Section_K!$C$2:'Qry_Rpt_Section_K'!$J$1501,2,FALSE)</f>
        <v>18</v>
      </c>
      <c r="T144" s="87">
        <f>VLOOKUP(T140,Qry_Rpt_Section_K!$C$2:'Qry_Rpt_Section_K'!$J$1501,2,FALSE)</f>
        <v>18</v>
      </c>
      <c r="U144" s="87">
        <f>VLOOKUP(U140,Qry_Rpt_Section_K!$C$2:'Qry_Rpt_Section_K'!$J$1501,2,FALSE)</f>
        <v>18</v>
      </c>
      <c r="V144" s="87">
        <f>VLOOKUP(V140,Qry_Rpt_Section_K!$C$2:'Qry_Rpt_Section_K'!$J$1501,2,FALSE)</f>
        <v>18</v>
      </c>
      <c r="W144" s="87">
        <f>VLOOKUP(W140,Qry_Rpt_Section_K!$C$2:'Qry_Rpt_Section_K'!$J$1501,2,FALSE)</f>
        <v>18</v>
      </c>
      <c r="X144" s="87">
        <f>VLOOKUP(X140,Qry_Rpt_Section_K!$C$2:'Qry_Rpt_Section_K'!$J$1501,2,FALSE)</f>
        <v>18</v>
      </c>
      <c r="Y144" s="87">
        <f>VLOOKUP(Y140,Qry_Rpt_Section_K!$C$2:'Qry_Rpt_Section_K'!$J$1501,2,FALSE)</f>
        <v>18</v>
      </c>
      <c r="Z144" s="87">
        <f>VLOOKUP(Z140,Qry_Rpt_Section_K!$C$2:'Qry_Rpt_Section_K'!$J$1501,2,FALSE)</f>
        <v>18</v>
      </c>
      <c r="AA144" s="87">
        <f>VLOOKUP(AA140,Qry_Rpt_Section_K!$C$2:'Qry_Rpt_Section_K'!$J$1501,2,FALSE)</f>
        <v>18</v>
      </c>
      <c r="AB144" s="7" t="s">
        <v>1</v>
      </c>
    </row>
    <row r="145" spans="1:29" ht="15.75" x14ac:dyDescent="0.25">
      <c r="A145" s="54"/>
      <c r="B145" s="54"/>
      <c r="C145" s="54"/>
      <c r="D145" s="46"/>
      <c r="E145" s="46"/>
      <c r="F145" s="46"/>
      <c r="G145" s="46"/>
      <c r="H145" s="53"/>
      <c r="I145" s="77"/>
      <c r="J145" s="77"/>
      <c r="K145" s="53"/>
      <c r="L145" s="10">
        <f>VLOOKUP(L140,Qry_Rpt_Section_K!$C$2:'Qry_Rpt_Section_K'!$J$1501,3,FALSE)</f>
        <v>16</v>
      </c>
      <c r="M145" s="10">
        <f>VLOOKUP(M140,Qry_Rpt_Section_K!$C$2:'Qry_Rpt_Section_K'!$J$1501,3,FALSE)</f>
        <v>15</v>
      </c>
      <c r="N145" s="10">
        <f>VLOOKUP(N140,Qry_Rpt_Section_K!$C$2:'Qry_Rpt_Section_K'!$J$1501,3,FALSE)</f>
        <v>14</v>
      </c>
      <c r="O145" s="10">
        <f>VLOOKUP(O140,Qry_Rpt_Section_K!$C$2:'Qry_Rpt_Section_K'!$J$1501,3,FALSE)</f>
        <v>13</v>
      </c>
      <c r="P145" s="10">
        <f>VLOOKUP(P140,Qry_Rpt_Section_K!$C$2:'Qry_Rpt_Section_K'!$J$1501,3,FALSE)</f>
        <v>12</v>
      </c>
      <c r="Q145" s="10">
        <f>VLOOKUP(Q140,Qry_Rpt_Section_K!$C$2:'Qry_Rpt_Section_K'!$J$1501,3,FALSE)</f>
        <v>11</v>
      </c>
      <c r="R145" s="10">
        <f>VLOOKUP(R140,Qry_Rpt_Section_K!$C$2:'Qry_Rpt_Section_K'!$J$1501,3,FALSE)</f>
        <v>10</v>
      </c>
      <c r="S145" s="10">
        <f>VLOOKUP(S140,Qry_Rpt_Section_K!$C$2:'Qry_Rpt_Section_K'!$J$1501,3,FALSE)</f>
        <v>9</v>
      </c>
      <c r="T145" s="10">
        <f>VLOOKUP(T140,Qry_Rpt_Section_K!$C$2:'Qry_Rpt_Section_K'!$J$1501,3,FALSE)</f>
        <v>8</v>
      </c>
      <c r="U145" s="10">
        <f>VLOOKUP(U140,Qry_Rpt_Section_K!$C$2:'Qry_Rpt_Section_K'!$J$1501,3,FALSE)</f>
        <v>7</v>
      </c>
      <c r="V145" s="10">
        <f>VLOOKUP(V140,Qry_Rpt_Section_K!$C$2:'Qry_Rpt_Section_K'!$J$1501,3,FALSE)</f>
        <v>6</v>
      </c>
      <c r="W145" s="10">
        <f>VLOOKUP(W140,Qry_Rpt_Section_K!$C$2:'Qry_Rpt_Section_K'!$J$1501,3,FALSE)</f>
        <v>5</v>
      </c>
      <c r="X145" s="10">
        <f>VLOOKUP(X140,Qry_Rpt_Section_K!$C$2:'Qry_Rpt_Section_K'!$J$1501,3,FALSE)</f>
        <v>4</v>
      </c>
      <c r="Y145" s="10">
        <f>VLOOKUP(Y140,Qry_Rpt_Section_K!$C$2:'Qry_Rpt_Section_K'!$J$1501,3,FALSE)</f>
        <v>3</v>
      </c>
      <c r="Z145" s="10">
        <f>VLOOKUP(Z140,Qry_Rpt_Section_K!$C$2:'Qry_Rpt_Section_K'!$J$1501,3,FALSE)</f>
        <v>2</v>
      </c>
      <c r="AA145" s="10">
        <f>VLOOKUP(AA140,Qry_Rpt_Section_K!$C$2:'Qry_Rpt_Section_K'!$J$1501,3,FALSE)</f>
        <v>1</v>
      </c>
      <c r="AB145" s="9" t="s">
        <v>2</v>
      </c>
    </row>
    <row r="146" spans="1:29" x14ac:dyDescent="0.2">
      <c r="A146" s="52"/>
      <c r="B146" s="51"/>
      <c r="C146" s="51"/>
      <c r="D146" s="41"/>
      <c r="E146" s="41"/>
      <c r="F146" s="41"/>
      <c r="G146" s="41"/>
      <c r="H146" s="54"/>
      <c r="I146" s="78"/>
      <c r="J146" s="78"/>
      <c r="K146" s="54"/>
      <c r="L146" s="3" t="str">
        <f>VLOOKUP(L140,Qry_Rpt_Section_K!$C$2:'Qry_Rpt_Section_K'!$T$1501,5,FALSE)</f>
        <v>X</v>
      </c>
      <c r="M146" s="3" t="str">
        <f>VLOOKUP(M140,Qry_Rpt_Section_K!$C$2:'Qry_Rpt_Section_K'!$T$1501,5,FALSE)</f>
        <v>X</v>
      </c>
      <c r="N146" s="3">
        <f>VLOOKUP(N140,Qry_Rpt_Section_K!$C$2:'Qry_Rpt_Section_K'!$T$1501,5,FALSE)</f>
        <v>0</v>
      </c>
      <c r="O146" s="3">
        <f>VLOOKUP(O140,Qry_Rpt_Section_K!$C$2:'Qry_Rpt_Section_K'!$T$1501,5,FALSE)</f>
        <v>0</v>
      </c>
      <c r="P146" s="3">
        <f>VLOOKUP(P140,Qry_Rpt_Section_K!$C$2:'Qry_Rpt_Section_K'!$T$1501,5,FALSE)</f>
        <v>0</v>
      </c>
      <c r="Q146" s="3">
        <f>VLOOKUP(Q140,Qry_Rpt_Section_K!$C$2:'Qry_Rpt_Section_K'!$T$1501,5,FALSE)</f>
        <v>0</v>
      </c>
      <c r="R146" s="3">
        <f>VLOOKUP(R140,Qry_Rpt_Section_K!$C$2:'Qry_Rpt_Section_K'!$T$1501,5,FALSE)</f>
        <v>0</v>
      </c>
      <c r="S146" s="3">
        <f>VLOOKUP(S140,Qry_Rpt_Section_K!$C$2:'Qry_Rpt_Section_K'!$T$1501,5,FALSE)</f>
        <v>0</v>
      </c>
      <c r="T146" s="3">
        <f>VLOOKUP(T140,Qry_Rpt_Section_K!$C$2:'Qry_Rpt_Section_K'!$T$1501,5,FALSE)</f>
        <v>0</v>
      </c>
      <c r="U146" s="3">
        <f>VLOOKUP(U140,Qry_Rpt_Section_K!$C$2:'Qry_Rpt_Section_K'!$T$1501,5,FALSE)</f>
        <v>0</v>
      </c>
      <c r="V146" s="3">
        <f>VLOOKUP(V140,Qry_Rpt_Section_K!$C$2:'Qry_Rpt_Section_K'!$T$1501,5,FALSE)</f>
        <v>0</v>
      </c>
      <c r="W146" s="3" t="str">
        <f>VLOOKUP(W140,Qry_Rpt_Section_K!$C$2:'Qry_Rpt_Section_K'!$T$1501,5,FALSE)</f>
        <v>X</v>
      </c>
      <c r="X146" s="3">
        <f>VLOOKUP(X140,Qry_Rpt_Section_K!$C$2:'Qry_Rpt_Section_K'!$T$1501,5,FALSE)</f>
        <v>0</v>
      </c>
      <c r="Y146" s="3">
        <f>VLOOKUP(Y140,Qry_Rpt_Section_K!$C$2:'Qry_Rpt_Section_K'!$T$1501,5,FALSE)</f>
        <v>0</v>
      </c>
      <c r="Z146" s="3">
        <f>VLOOKUP(Z140,Qry_Rpt_Section_K!$C$2:'Qry_Rpt_Section_K'!$T$1501,5,FALSE)</f>
        <v>0</v>
      </c>
      <c r="AA146" s="3">
        <f>VLOOKUP(AA140,Qry_Rpt_Section_K!$C$2:'Qry_Rpt_Section_K'!$T$1501,5,FALSE)</f>
        <v>0</v>
      </c>
      <c r="AB146" s="2" t="s">
        <v>19</v>
      </c>
    </row>
    <row r="147" spans="1:29" x14ac:dyDescent="0.2">
      <c r="A147" s="60"/>
      <c r="B147" s="51"/>
      <c r="C147" s="51"/>
      <c r="D147" s="41"/>
      <c r="E147" s="41"/>
      <c r="F147" s="41"/>
      <c r="G147" s="41"/>
      <c r="H147" s="51"/>
      <c r="I147" s="75"/>
      <c r="J147" s="75"/>
      <c r="K147" s="51"/>
      <c r="L147" s="3">
        <f>VLOOKUP(L140,Qry_Rpt_Section_K!$C$2:'Qry_Rpt_Section_K'!$T$1501,14,FALSE)</f>
        <v>0</v>
      </c>
      <c r="M147" s="3">
        <f>VLOOKUP(M140,Qry_Rpt_Section_K!$C$2:'Qry_Rpt_Section_K'!$T$1501,14,FALSE)</f>
        <v>0</v>
      </c>
      <c r="N147" s="3">
        <f>VLOOKUP(N140,Qry_Rpt_Section_K!$C$2:'Qry_Rpt_Section_K'!$T$1501,14,FALSE)</f>
        <v>0</v>
      </c>
      <c r="O147" s="3">
        <f>VLOOKUP(O140,Qry_Rpt_Section_K!$C$2:'Qry_Rpt_Section_K'!$T$1501,14,FALSE)</f>
        <v>0</v>
      </c>
      <c r="P147" s="3">
        <f>VLOOKUP(P140,Qry_Rpt_Section_K!$C$2:'Qry_Rpt_Section_K'!$T$1501,14,FALSE)</f>
        <v>0</v>
      </c>
      <c r="Q147" s="3">
        <f>VLOOKUP(Q140,Qry_Rpt_Section_K!$C$2:'Qry_Rpt_Section_K'!$T$1501,14,FALSE)</f>
        <v>0</v>
      </c>
      <c r="R147" s="3">
        <f>VLOOKUP(R140,Qry_Rpt_Section_K!$C$2:'Qry_Rpt_Section_K'!$T$1501,14,FALSE)</f>
        <v>0</v>
      </c>
      <c r="S147" s="3">
        <f>VLOOKUP(S140,Qry_Rpt_Section_K!$C$2:'Qry_Rpt_Section_K'!$T$1501,14,FALSE)</f>
        <v>0</v>
      </c>
      <c r="T147" s="3">
        <f>VLOOKUP(T140,Qry_Rpt_Section_K!$C$2:'Qry_Rpt_Section_K'!$T$1501,14,FALSE)</f>
        <v>0</v>
      </c>
      <c r="U147" s="3">
        <f>VLOOKUP(U140,Qry_Rpt_Section_K!$C$2:'Qry_Rpt_Section_K'!$T$1501,14,FALSE)</f>
        <v>0</v>
      </c>
      <c r="V147" s="3">
        <f>VLOOKUP(V140,Qry_Rpt_Section_K!$C$2:'Qry_Rpt_Section_K'!$T$1501,14,FALSE)</f>
        <v>0</v>
      </c>
      <c r="W147" s="3" t="str">
        <f>VLOOKUP(W140,Qry_Rpt_Section_K!$C$2:'Qry_Rpt_Section_K'!$T$1501,14,FALSE)</f>
        <v>Air Force</v>
      </c>
      <c r="X147" s="3">
        <f>VLOOKUP(X140,Qry_Rpt_Section_K!$C$2:'Qry_Rpt_Section_K'!$T$1501,14,FALSE)</f>
        <v>0</v>
      </c>
      <c r="Y147" s="3">
        <f>VLOOKUP(Y140,Qry_Rpt_Section_K!$C$2:'Qry_Rpt_Section_K'!$T$1501,14,FALSE)</f>
        <v>0</v>
      </c>
      <c r="Z147" s="3">
        <f>VLOOKUP(Z140,Qry_Rpt_Section_K!$C$2:'Qry_Rpt_Section_K'!$T$1501,14,FALSE)</f>
        <v>0</v>
      </c>
      <c r="AA147" s="3">
        <f>VLOOKUP(AA140,Qry_Rpt_Section_K!$C$2:'Qry_Rpt_Section_K'!$T$1501,14,FALSE)</f>
        <v>0</v>
      </c>
      <c r="AB147" s="33" t="s">
        <v>35</v>
      </c>
    </row>
    <row r="148" spans="1:29" x14ac:dyDescent="0.2">
      <c r="A148" s="52"/>
      <c r="B148" s="55"/>
      <c r="C148" s="55"/>
      <c r="D148" s="40"/>
      <c r="E148" s="40"/>
      <c r="F148" s="40"/>
      <c r="G148" s="40"/>
      <c r="H148" s="51"/>
      <c r="I148" s="75"/>
      <c r="J148" s="75"/>
      <c r="K148" s="51"/>
      <c r="L148" s="55"/>
      <c r="M148" s="55"/>
      <c r="N148" s="55"/>
      <c r="O148" s="39">
        <v>19013</v>
      </c>
      <c r="P148" s="18">
        <v>19012</v>
      </c>
      <c r="Q148" s="18">
        <v>19011</v>
      </c>
      <c r="R148" s="18">
        <v>19010</v>
      </c>
      <c r="S148" s="18">
        <v>19009</v>
      </c>
      <c r="T148" s="18">
        <v>19008</v>
      </c>
      <c r="U148" s="18">
        <v>19007</v>
      </c>
      <c r="V148" s="18">
        <v>19006</v>
      </c>
      <c r="W148" s="18">
        <v>19005</v>
      </c>
      <c r="X148" s="18">
        <v>19004</v>
      </c>
      <c r="Y148" s="18">
        <v>19003</v>
      </c>
      <c r="Z148" s="18">
        <v>19002</v>
      </c>
      <c r="AA148" s="18">
        <v>19001</v>
      </c>
      <c r="AB148" s="17" t="s">
        <v>3</v>
      </c>
    </row>
    <row r="149" spans="1:29" x14ac:dyDescent="0.2">
      <c r="A149" s="60"/>
      <c r="B149" s="51"/>
      <c r="C149" s="51"/>
      <c r="D149" s="41"/>
      <c r="E149" s="41"/>
      <c r="F149" s="41"/>
      <c r="G149" s="41"/>
      <c r="H149" s="55"/>
      <c r="I149" s="74"/>
      <c r="J149" s="74"/>
      <c r="K149" s="74"/>
      <c r="L149" s="75"/>
      <c r="M149" s="75"/>
      <c r="N149" s="51"/>
      <c r="O149" s="3">
        <f>VLOOKUP(O148,Qry_Rpt_Section_K!$C$2:'Qry_Rpt_Section_K'!$T$1501,14,FALSE)</f>
        <v>0</v>
      </c>
      <c r="P149" s="3">
        <f>VLOOKUP(P148,Qry_Rpt_Section_K!$C$2:'Qry_Rpt_Section_K'!$T$1501,14,FALSE)</f>
        <v>0</v>
      </c>
      <c r="Q149" s="3">
        <f>VLOOKUP(Q148,Qry_Rpt_Section_K!$C$2:'Qry_Rpt_Section_K'!$T$1501,14,FALSE)</f>
        <v>0</v>
      </c>
      <c r="R149" s="3">
        <f>VLOOKUP(R148,Qry_Rpt_Section_K!$C$2:'Qry_Rpt_Section_K'!$T$1501,14,FALSE)</f>
        <v>0</v>
      </c>
      <c r="S149" s="3">
        <f>VLOOKUP(S148,Qry_Rpt_Section_K!$C$2:'Qry_Rpt_Section_K'!$T$1501,14,FALSE)</f>
        <v>0</v>
      </c>
      <c r="T149" s="3">
        <f>VLOOKUP(T148,Qry_Rpt_Section_K!$C$2:'Qry_Rpt_Section_K'!$T$1501,14,FALSE)</f>
        <v>0</v>
      </c>
      <c r="U149" s="3">
        <f>VLOOKUP(U148,Qry_Rpt_Section_K!$C$2:'Qry_Rpt_Section_K'!$T$1501,14,FALSE)</f>
        <v>0</v>
      </c>
      <c r="V149" s="3">
        <f>VLOOKUP(V148,Qry_Rpt_Section_K!$C$2:'Qry_Rpt_Section_K'!$T$1501,14,FALSE)</f>
        <v>0</v>
      </c>
      <c r="W149" s="3">
        <f>VLOOKUP(W148,Qry_Rpt_Section_K!$C$2:'Qry_Rpt_Section_K'!$T$1501,14,FALSE)</f>
        <v>0</v>
      </c>
      <c r="X149" s="3" t="str">
        <f>VLOOKUP(X148,Qry_Rpt_Section_K!$C$2:'Qry_Rpt_Section_K'!$T$1501,14,FALSE)</f>
        <v>Vietnam</v>
      </c>
      <c r="Y149" s="3">
        <f>VLOOKUP(Y148,Qry_Rpt_Section_K!$C$2:'Qry_Rpt_Section_K'!$T$1501,14,FALSE)</f>
        <v>0</v>
      </c>
      <c r="Z149" s="3">
        <f>VLOOKUP(Z148,Qry_Rpt_Section_K!$C$2:'Qry_Rpt_Section_K'!$T$1501,14,FALSE)</f>
        <v>0</v>
      </c>
      <c r="AA149" s="3">
        <f>VLOOKUP(AA148,Qry_Rpt_Section_K!$C$2:'Qry_Rpt_Section_K'!$T$1501,14,FALSE)</f>
        <v>0</v>
      </c>
      <c r="AB149" s="33" t="s">
        <v>35</v>
      </c>
    </row>
    <row r="150" spans="1:29" x14ac:dyDescent="0.2">
      <c r="A150" s="52"/>
      <c r="B150" s="52"/>
      <c r="C150" s="52"/>
      <c r="D150" s="42"/>
      <c r="E150" s="42"/>
      <c r="F150" s="42"/>
      <c r="G150" s="42"/>
      <c r="H150" s="51"/>
      <c r="I150" s="75"/>
      <c r="J150" s="75"/>
      <c r="K150" s="75"/>
      <c r="L150" s="76"/>
      <c r="M150" s="76"/>
      <c r="N150" s="52"/>
      <c r="O150" s="1" t="str">
        <f>VLOOKUP(O148,Qry_Rpt_Section_K!$C$2:'Qry_Rpt_Section_K'!$J$1501,7,FALSE)</f>
        <v>Sabourin</v>
      </c>
      <c r="P150" s="1" t="str">
        <f>VLOOKUP(P148,Qry_Rpt_Section_K!$C$2:'Qry_Rpt_Section_K'!$J$1501,7,FALSE)</f>
        <v>Delaney</v>
      </c>
      <c r="Q150" s="1">
        <f>VLOOKUP(Q148,Qry_Rpt_Section_K!$C$2:'Qry_Rpt_Section_K'!$J$1501,7,FALSE)</f>
        <v>0</v>
      </c>
      <c r="R150" s="1">
        <f>VLOOKUP(R148,Qry_Rpt_Section_K!$C$2:'Qry_Rpt_Section_K'!$J$1501,7,FALSE)</f>
        <v>0</v>
      </c>
      <c r="S150" s="1">
        <f>VLOOKUP(S148,Qry_Rpt_Section_K!$C$2:'Qry_Rpt_Section_K'!$J$1501,7,FALSE)</f>
        <v>0</v>
      </c>
      <c r="T150" s="1" t="str">
        <f>VLOOKUP(T148,Qry_Rpt_Section_K!$C$2:'Qry_Rpt_Section_K'!$J$1501,7,FALSE)</f>
        <v>Bouphavong</v>
      </c>
      <c r="U150" s="1" t="str">
        <f>VLOOKUP(U148,Qry_Rpt_Section_K!$C$2:'Qry_Rpt_Section_K'!$J$1501,7,FALSE)</f>
        <v>Bouphavong</v>
      </c>
      <c r="V150" s="1">
        <f>VLOOKUP(V148,Qry_Rpt_Section_K!$C$2:'Qry_Rpt_Section_K'!$J$1501,7,FALSE)</f>
        <v>0</v>
      </c>
      <c r="W150" s="1" t="str">
        <f>VLOOKUP(W148,Qry_Rpt_Section_K!$C$2:'Qry_Rpt_Section_K'!$J$1501,7,FALSE)</f>
        <v>Hall</v>
      </c>
      <c r="X150" s="1" t="str">
        <f>VLOOKUP(X148,Qry_Rpt_Section_K!$C$2:'Qry_Rpt_Section_K'!$J$1501,7,FALSE)</f>
        <v>Hall</v>
      </c>
      <c r="Y150" s="1">
        <f>VLOOKUP(Y148,Qry_Rpt_Section_K!$C$2:'Qry_Rpt_Section_K'!$J$1501,7,FALSE)</f>
        <v>0</v>
      </c>
      <c r="Z150" s="1" t="str">
        <f>VLOOKUP(Z148,Qry_Rpt_Section_K!$C$2:'Qry_Rpt_Section_K'!$J$1501,7,FALSE)</f>
        <v>Morthorst</v>
      </c>
      <c r="AA150" s="1" t="str">
        <f>VLOOKUP(AA148,Qry_Rpt_Section_K!$C$2:'Qry_Rpt_Section_K'!$J$1501,7,FALSE)</f>
        <v>Morthorst, Sr.</v>
      </c>
      <c r="AB150" s="2" t="s">
        <v>28</v>
      </c>
    </row>
    <row r="151" spans="1:29" x14ac:dyDescent="0.2">
      <c r="A151" s="52"/>
      <c r="B151" s="52"/>
      <c r="C151" s="52"/>
      <c r="D151" s="42"/>
      <c r="E151" s="42"/>
      <c r="F151" s="42"/>
      <c r="G151" s="42"/>
      <c r="H151" s="52"/>
      <c r="I151" s="76"/>
      <c r="J151" s="76"/>
      <c r="K151" s="76"/>
      <c r="L151" s="76"/>
      <c r="M151" s="76"/>
      <c r="N151" s="52"/>
      <c r="O151" s="1" t="str">
        <f>VLOOKUP(O148,Qry_Rpt_Section_K!$C$2:'Qry_Rpt_Section_K'!$J$1501,8,FALSE)</f>
        <v>Denise</v>
      </c>
      <c r="P151" s="1" t="str">
        <f>VLOOKUP(P148,Qry_Rpt_Section_K!$C$2:'Qry_Rpt_Section_K'!$J$1501,8,FALSE)</f>
        <v>Jeffery</v>
      </c>
      <c r="Q151" s="1">
        <f>VLOOKUP(Q148,Qry_Rpt_Section_K!$C$2:'Qry_Rpt_Section_K'!$J$1501,8,FALSE)</f>
        <v>0</v>
      </c>
      <c r="R151" s="1">
        <f>VLOOKUP(R148,Qry_Rpt_Section_K!$C$2:'Qry_Rpt_Section_K'!$J$1501,8,FALSE)</f>
        <v>0</v>
      </c>
      <c r="S151" s="1">
        <f>VLOOKUP(S148,Qry_Rpt_Section_K!$C$2:'Qry_Rpt_Section_K'!$J$1501,8,FALSE)</f>
        <v>0</v>
      </c>
      <c r="T151" s="1" t="str">
        <f>VLOOKUP(T148,Qry_Rpt_Section_K!$C$2:'Qry_Rpt_Section_K'!$J$1501,8,FALSE)</f>
        <v>Keopasong</v>
      </c>
      <c r="U151" s="1" t="str">
        <f>VLOOKUP(U148,Qry_Rpt_Section_K!$C$2:'Qry_Rpt_Section_K'!$J$1501,8,FALSE)</f>
        <v>Ba</v>
      </c>
      <c r="V151" s="1">
        <f>VLOOKUP(V148,Qry_Rpt_Section_K!$C$2:'Qry_Rpt_Section_K'!$J$1501,8,FALSE)</f>
        <v>0</v>
      </c>
      <c r="W151" s="1" t="str">
        <f>VLOOKUP(W148,Qry_Rpt_Section_K!$C$2:'Qry_Rpt_Section_K'!$J$1501,8,FALSE)</f>
        <v>Sherlyn</v>
      </c>
      <c r="X151" s="1" t="str">
        <f>VLOOKUP(X148,Qry_Rpt_Section_K!$C$2:'Qry_Rpt_Section_K'!$J$1501,8,FALSE)</f>
        <v>Brian</v>
      </c>
      <c r="Y151" s="1">
        <f>VLOOKUP(Y148,Qry_Rpt_Section_K!$C$2:'Qry_Rpt_Section_K'!$J$1501,8,FALSE)</f>
        <v>0</v>
      </c>
      <c r="Z151" s="1" t="str">
        <f>VLOOKUP(Z148,Qry_Rpt_Section_K!$C$2:'Qry_Rpt_Section_K'!$J$1501,8,FALSE)</f>
        <v>Marilyn</v>
      </c>
      <c r="AA151" s="1" t="str">
        <f>VLOOKUP(AA148,Qry_Rpt_Section_K!$C$2:'Qry_Rpt_Section_K'!$J$1501,8,FALSE)</f>
        <v>Ronald</v>
      </c>
      <c r="AB151" s="2" t="s">
        <v>29</v>
      </c>
    </row>
    <row r="152" spans="1:29" ht="15.75" x14ac:dyDescent="0.25">
      <c r="A152" s="53"/>
      <c r="B152" s="53"/>
      <c r="C152" s="53"/>
      <c r="D152" s="44"/>
      <c r="E152" s="44"/>
      <c r="F152" s="44"/>
      <c r="G152" s="44"/>
      <c r="H152" s="52"/>
      <c r="I152" s="76"/>
      <c r="J152" s="76"/>
      <c r="K152" s="76"/>
      <c r="L152" s="77"/>
      <c r="M152" s="77"/>
      <c r="N152" s="53"/>
      <c r="O152" s="91">
        <f>VLOOKUP(O148,Qry_Rpt_Section_K!$C$2:'Qry_Rpt_Section_K'!$J$1501,2,FALSE)</f>
        <v>19</v>
      </c>
      <c r="P152" s="91">
        <f>VLOOKUP(P148,Qry_Rpt_Section_K!$C$2:'Qry_Rpt_Section_K'!$J$1501,2,FALSE)</f>
        <v>19</v>
      </c>
      <c r="Q152" s="91">
        <f>VLOOKUP(Q148,Qry_Rpt_Section_K!$C$2:'Qry_Rpt_Section_K'!$J$1501,2,FALSE)</f>
        <v>19</v>
      </c>
      <c r="R152" s="91">
        <f>VLOOKUP(R148,Qry_Rpt_Section_K!$C$2:'Qry_Rpt_Section_K'!$J$1501,2,FALSE)</f>
        <v>19</v>
      </c>
      <c r="S152" s="91">
        <f>VLOOKUP(S148,Qry_Rpt_Section_K!$C$2:'Qry_Rpt_Section_K'!$J$1501,2,FALSE)</f>
        <v>19</v>
      </c>
      <c r="T152" s="91">
        <f>VLOOKUP(T148,Qry_Rpt_Section_K!$C$2:'Qry_Rpt_Section_K'!$J$1501,2,FALSE)</f>
        <v>19</v>
      </c>
      <c r="U152" s="91">
        <f>VLOOKUP(U148,Qry_Rpt_Section_K!$C$2:'Qry_Rpt_Section_K'!$J$1501,2,FALSE)</f>
        <v>19</v>
      </c>
      <c r="V152" s="91">
        <f>VLOOKUP(V148,Qry_Rpt_Section_K!$C$2:'Qry_Rpt_Section_K'!$J$1501,2,FALSE)</f>
        <v>19</v>
      </c>
      <c r="W152" s="91">
        <f>VLOOKUP(W148,Qry_Rpt_Section_K!$C$2:'Qry_Rpt_Section_K'!$J$1501,2,FALSE)</f>
        <v>19</v>
      </c>
      <c r="X152" s="91">
        <f>VLOOKUP(X148,Qry_Rpt_Section_K!$C$2:'Qry_Rpt_Section_K'!$J$1501,2,FALSE)</f>
        <v>19</v>
      </c>
      <c r="Y152" s="91">
        <f>VLOOKUP(Y148,Qry_Rpt_Section_K!$C$2:'Qry_Rpt_Section_K'!$J$1501,2,FALSE)</f>
        <v>19</v>
      </c>
      <c r="Z152" s="91">
        <f>VLOOKUP(Z148,Qry_Rpt_Section_K!$C$2:'Qry_Rpt_Section_K'!$J$1501,2,FALSE)</f>
        <v>19</v>
      </c>
      <c r="AA152" s="91">
        <f>VLOOKUP(AA148,Qry_Rpt_Section_K!$C$2:'Qry_Rpt_Section_K'!$J$1501,2,FALSE)</f>
        <v>19</v>
      </c>
      <c r="AB152" s="7" t="s">
        <v>1</v>
      </c>
    </row>
    <row r="153" spans="1:29" ht="15.75" x14ac:dyDescent="0.25">
      <c r="A153" s="54"/>
      <c r="B153" s="54"/>
      <c r="C153" s="54"/>
      <c r="D153" s="46"/>
      <c r="E153" s="46"/>
      <c r="F153" s="46"/>
      <c r="G153" s="46"/>
      <c r="H153" s="53"/>
      <c r="I153" s="77"/>
      <c r="J153" s="77"/>
      <c r="K153" s="77"/>
      <c r="L153" s="78"/>
      <c r="M153" s="78"/>
      <c r="N153" s="54"/>
      <c r="O153" s="10">
        <f>VLOOKUP(O148,Qry_Rpt_Section_K!$C$2:'Qry_Rpt_Section_K'!$J$1501,3,FALSE)</f>
        <v>13</v>
      </c>
      <c r="P153" s="10">
        <f>VLOOKUP(P148,Qry_Rpt_Section_K!$C$2:'Qry_Rpt_Section_K'!$J$1501,3,FALSE)</f>
        <v>12</v>
      </c>
      <c r="Q153" s="10">
        <f>VLOOKUP(Q148,Qry_Rpt_Section_K!$C$2:'Qry_Rpt_Section_K'!$J$1501,3,FALSE)</f>
        <v>11</v>
      </c>
      <c r="R153" s="10">
        <f>VLOOKUP(R148,Qry_Rpt_Section_K!$C$2:'Qry_Rpt_Section_K'!$J$1501,3,FALSE)</f>
        <v>10</v>
      </c>
      <c r="S153" s="10">
        <f>VLOOKUP(S148,Qry_Rpt_Section_K!$C$2:'Qry_Rpt_Section_K'!$J$1501,3,FALSE)</f>
        <v>9</v>
      </c>
      <c r="T153" s="10">
        <f>VLOOKUP(T148,Qry_Rpt_Section_K!$C$2:'Qry_Rpt_Section_K'!$J$1501,3,FALSE)</f>
        <v>8</v>
      </c>
      <c r="U153" s="10">
        <f>VLOOKUP(U148,Qry_Rpt_Section_K!$C$2:'Qry_Rpt_Section_K'!$J$1501,3,FALSE)</f>
        <v>7</v>
      </c>
      <c r="V153" s="10">
        <f>VLOOKUP(V148,Qry_Rpt_Section_K!$C$2:'Qry_Rpt_Section_K'!$J$1501,3,FALSE)</f>
        <v>6</v>
      </c>
      <c r="W153" s="10">
        <f>VLOOKUP(W148,Qry_Rpt_Section_K!$C$2:'Qry_Rpt_Section_K'!$J$1501,3,FALSE)</f>
        <v>5</v>
      </c>
      <c r="X153" s="10">
        <f>VLOOKUP(X148,Qry_Rpt_Section_K!$C$2:'Qry_Rpt_Section_K'!$J$1501,3,FALSE)</f>
        <v>4</v>
      </c>
      <c r="Y153" s="10">
        <f>VLOOKUP(Y148,Qry_Rpt_Section_K!$C$2:'Qry_Rpt_Section_K'!$J$1501,3,FALSE)</f>
        <v>3</v>
      </c>
      <c r="Z153" s="10">
        <f>VLOOKUP(Z148,Qry_Rpt_Section_K!$C$2:'Qry_Rpt_Section_K'!$J$1501,3,FALSE)</f>
        <v>2</v>
      </c>
      <c r="AA153" s="10">
        <f>VLOOKUP(AA148,Qry_Rpt_Section_K!$C$2:'Qry_Rpt_Section_K'!$J$1501,3,FALSE)</f>
        <v>1</v>
      </c>
      <c r="AB153" s="9" t="s">
        <v>2</v>
      </c>
    </row>
    <row r="154" spans="1:29" x14ac:dyDescent="0.2">
      <c r="A154" s="52"/>
      <c r="B154" s="51"/>
      <c r="C154" s="51"/>
      <c r="D154" s="41"/>
      <c r="E154" s="41"/>
      <c r="F154" s="41"/>
      <c r="G154" s="41"/>
      <c r="H154" s="54"/>
      <c r="I154" s="78"/>
      <c r="J154" s="78"/>
      <c r="K154" s="78"/>
      <c r="L154" s="75"/>
      <c r="M154" s="75"/>
      <c r="N154" s="51"/>
      <c r="O154" s="3">
        <f>VLOOKUP(O148,Qry_Rpt_Section_K!$C$2:'Qry_Rpt_Section_K'!$T$1501,5,FALSE)</f>
        <v>0</v>
      </c>
      <c r="P154" s="3" t="str">
        <f>VLOOKUP(P148,Qry_Rpt_Section_K!$C$2:'Qry_Rpt_Section_K'!$T$1501,5,FALSE)</f>
        <v>X</v>
      </c>
      <c r="Q154" s="3">
        <f>VLOOKUP(Q148,Qry_Rpt_Section_K!$C$2:'Qry_Rpt_Section_K'!$T$1501,5,FALSE)</f>
        <v>0</v>
      </c>
      <c r="R154" s="3">
        <f>VLOOKUP(R148,Qry_Rpt_Section_K!$C$2:'Qry_Rpt_Section_K'!$T$1501,5,FALSE)</f>
        <v>0</v>
      </c>
      <c r="S154" s="3">
        <f>VLOOKUP(S148,Qry_Rpt_Section_K!$C$2:'Qry_Rpt_Section_K'!$T$1501,5,FALSE)</f>
        <v>0</v>
      </c>
      <c r="T154" s="3">
        <f>VLOOKUP(T148,Qry_Rpt_Section_K!$C$2:'Qry_Rpt_Section_K'!$T$1501,5,FALSE)</f>
        <v>0</v>
      </c>
      <c r="U154" s="3" t="str">
        <f>VLOOKUP(U148,Qry_Rpt_Section_K!$C$2:'Qry_Rpt_Section_K'!$T$1501,5,FALSE)</f>
        <v>X</v>
      </c>
      <c r="V154" s="3">
        <f>VLOOKUP(V148,Qry_Rpt_Section_K!$C$2:'Qry_Rpt_Section_K'!$T$1501,5,FALSE)</f>
        <v>0</v>
      </c>
      <c r="W154" s="3">
        <f>VLOOKUP(W148,Qry_Rpt_Section_K!$C$2:'Qry_Rpt_Section_K'!$T$1501,5,FALSE)</f>
        <v>0</v>
      </c>
      <c r="X154" s="3" t="str">
        <f>VLOOKUP(X148,Qry_Rpt_Section_K!$C$2:'Qry_Rpt_Section_K'!$T$1501,5,FALSE)</f>
        <v>X</v>
      </c>
      <c r="Y154" s="3">
        <f>VLOOKUP(Y148,Qry_Rpt_Section_K!$C$2:'Qry_Rpt_Section_K'!$T$1501,5,FALSE)</f>
        <v>0</v>
      </c>
      <c r="Z154" s="3">
        <f>VLOOKUP(Z148,Qry_Rpt_Section_K!$C$2:'Qry_Rpt_Section_K'!$T$1501,5,FALSE)</f>
        <v>0</v>
      </c>
      <c r="AA154" s="3">
        <f>VLOOKUP(AA148,Qry_Rpt_Section_K!$C$2:'Qry_Rpt_Section_K'!$T$1501,5,FALSE)</f>
        <v>0</v>
      </c>
      <c r="AB154" s="2" t="s">
        <v>19</v>
      </c>
    </row>
    <row r="155" spans="1:29" ht="15" x14ac:dyDescent="0.25">
      <c r="A155" s="52"/>
      <c r="B155" s="51"/>
      <c r="C155" s="51"/>
      <c r="D155" s="41"/>
      <c r="E155" s="41"/>
      <c r="F155" s="41"/>
      <c r="G155" s="41"/>
      <c r="H155" s="51"/>
      <c r="I155" s="75"/>
      <c r="J155" s="75"/>
      <c r="K155" s="75"/>
      <c r="L155" s="75"/>
      <c r="M155" s="75"/>
      <c r="N155" s="51"/>
      <c r="O155" s="3">
        <f>VLOOKUP(O148,Qry_Rpt_Section_K!$C$2:'Qry_Rpt_Section_K'!$T$1501,18,FALSE)</f>
        <v>0</v>
      </c>
      <c r="P155" s="3">
        <f>VLOOKUP(P148,Qry_Rpt_Section_K!$C$2:'Qry_Rpt_Section_K'!$T$1501,18,FALSE)</f>
        <v>0</v>
      </c>
      <c r="Q155" s="3">
        <f>VLOOKUP(Q148,Qry_Rpt_Section_K!$C$2:'Qry_Rpt_Section_K'!$T$1501,18,FALSE)</f>
        <v>0</v>
      </c>
      <c r="R155" s="3">
        <f>VLOOKUP(R148,Qry_Rpt_Section_K!$C$2:'Qry_Rpt_Section_K'!$T$1501,18,FALSE)</f>
        <v>0</v>
      </c>
      <c r="S155" s="3">
        <f>VLOOKUP(S148,Qry_Rpt_Section_K!$C$2:'Qry_Rpt_Section_K'!$T$1501,18,FALSE)</f>
        <v>0</v>
      </c>
      <c r="T155" s="3">
        <f>VLOOKUP(T148,Qry_Rpt_Section_K!$C$2:'Qry_Rpt_Section_K'!$T$1501,18,FALSE)</f>
        <v>0</v>
      </c>
      <c r="U155" s="3" t="str">
        <f>VLOOKUP(U148,Qry_Rpt_Section_K!$C$2:'Qry_Rpt_Section_K'!$T$1501,18,FALSE)</f>
        <v>X</v>
      </c>
      <c r="V155" s="3">
        <f>VLOOKUP(V148,Qry_Rpt_Section_K!$C$2:'Qry_Rpt_Section_K'!$T$1501,18,FALSE)</f>
        <v>0</v>
      </c>
      <c r="W155" s="3" t="str">
        <f>VLOOKUP(W148,Qry_Rpt_Section_K!$C$2:'Qry_Rpt_Section_K'!$T$1501,18,FALSE)</f>
        <v>X</v>
      </c>
      <c r="X155" s="3" t="str">
        <f>VLOOKUP(X148,Qry_Rpt_Section_K!$C$2:'Qry_Rpt_Section_K'!$T$1501,18,FALSE)</f>
        <v>X</v>
      </c>
      <c r="Y155" s="3">
        <f>VLOOKUP(Y148,Qry_Rpt_Section_K!$C$2:'Qry_Rpt_Section_K'!$T$1501,18,FALSE)</f>
        <v>0</v>
      </c>
      <c r="Z155" s="3">
        <f>VLOOKUP(Z148,Qry_Rpt_Section_K!$C$2:'Qry_Rpt_Section_K'!$T$1501,18,FALSE)</f>
        <v>0</v>
      </c>
      <c r="AA155" s="3">
        <f>VLOOKUP(AA148,Qry_Rpt_Section_K!$C$2:'Qry_Rpt_Section_K'!$T$1501,18,FALSE)</f>
        <v>0</v>
      </c>
      <c r="AB155" s="32" t="s">
        <v>5</v>
      </c>
      <c r="AC155" s="31" t="s">
        <v>51</v>
      </c>
    </row>
    <row r="156" spans="1:29" ht="15" x14ac:dyDescent="0.25">
      <c r="A156" s="52"/>
      <c r="B156" s="55"/>
      <c r="C156" s="55"/>
      <c r="D156" s="40"/>
      <c r="E156" s="40"/>
      <c r="F156" s="40"/>
      <c r="G156" s="40"/>
      <c r="H156" s="51"/>
      <c r="I156" s="75"/>
      <c r="J156" s="75"/>
      <c r="K156" s="75"/>
      <c r="L156" s="74"/>
      <c r="M156" s="74"/>
      <c r="N156" s="55"/>
      <c r="O156" s="40"/>
      <c r="P156" s="39">
        <v>20012</v>
      </c>
      <c r="Q156" s="18">
        <v>20011</v>
      </c>
      <c r="R156" s="18">
        <v>20010</v>
      </c>
      <c r="S156" s="18">
        <v>20009</v>
      </c>
      <c r="T156" s="18">
        <v>20008</v>
      </c>
      <c r="U156" s="18">
        <v>20007</v>
      </c>
      <c r="V156" s="18">
        <v>20006</v>
      </c>
      <c r="W156" s="18">
        <v>20005</v>
      </c>
      <c r="X156" s="18">
        <v>20004</v>
      </c>
      <c r="Y156" s="18">
        <v>20003</v>
      </c>
      <c r="Z156" s="18">
        <v>20002</v>
      </c>
      <c r="AA156" s="18">
        <v>20001</v>
      </c>
      <c r="AB156" s="17" t="s">
        <v>3</v>
      </c>
      <c r="AC156" s="31" t="s">
        <v>52</v>
      </c>
    </row>
    <row r="157" spans="1:29" x14ac:dyDescent="0.2">
      <c r="A157" s="52"/>
      <c r="B157" s="51"/>
      <c r="C157" s="51"/>
      <c r="D157" s="41"/>
      <c r="E157" s="41"/>
      <c r="F157" s="41"/>
      <c r="G157" s="41"/>
      <c r="H157" s="55"/>
      <c r="I157" s="74"/>
      <c r="J157" s="74"/>
      <c r="K157" s="74"/>
      <c r="L157" s="75"/>
      <c r="M157" s="75"/>
      <c r="N157" s="75"/>
      <c r="O157" s="41"/>
      <c r="P157" s="3" t="str">
        <f>VLOOKUP(P156,Qry_Rpt_Section_K!$C$2:'Qry_Rpt_Section_K'!$T$1501,18,FALSE)</f>
        <v>X</v>
      </c>
      <c r="Q157" s="3">
        <f>VLOOKUP(Q156,Qry_Rpt_Section_K!$C$2:'Qry_Rpt_Section_K'!$T$1501,18,FALSE)</f>
        <v>0</v>
      </c>
      <c r="R157" s="3">
        <f>VLOOKUP(R156,Qry_Rpt_Section_K!$C$2:'Qry_Rpt_Section_K'!$T$1501,18,FALSE)</f>
        <v>0</v>
      </c>
      <c r="S157" s="3">
        <f>VLOOKUP(S156,Qry_Rpt_Section_K!$C$2:'Qry_Rpt_Section_K'!$T$1501,18,FALSE)</f>
        <v>0</v>
      </c>
      <c r="T157" s="3" t="str">
        <f>VLOOKUP(T156,Qry_Rpt_Section_K!$C$2:'Qry_Rpt_Section_K'!$T$1501,18,FALSE)</f>
        <v>X</v>
      </c>
      <c r="U157" s="3">
        <f>VLOOKUP(U156,Qry_Rpt_Section_K!$C$2:'Qry_Rpt_Section_K'!$T$1501,18,FALSE)</f>
        <v>0</v>
      </c>
      <c r="V157" s="3" t="str">
        <f>VLOOKUP(V156,Qry_Rpt_Section_K!$C$2:'Qry_Rpt_Section_K'!$T$1501,18,FALSE)</f>
        <v>X</v>
      </c>
      <c r="W157" s="3">
        <f>VLOOKUP(W156,Qry_Rpt_Section_K!$C$2:'Qry_Rpt_Section_K'!$T$1501,18,FALSE)</f>
        <v>0</v>
      </c>
      <c r="X157" s="3" t="str">
        <f>VLOOKUP(X156,Qry_Rpt_Section_K!$C$2:'Qry_Rpt_Section_K'!$T$1501,18,FALSE)</f>
        <v>X</v>
      </c>
      <c r="Y157" s="3">
        <f>VLOOKUP(Y156,Qry_Rpt_Section_K!$C$2:'Qry_Rpt_Section_K'!$T$1501,18,FALSE)</f>
        <v>0</v>
      </c>
      <c r="Z157" s="3">
        <f>VLOOKUP(Z156,Qry_Rpt_Section_K!$C$2:'Qry_Rpt_Section_K'!$T$1501,18,FALSE)</f>
        <v>0</v>
      </c>
      <c r="AA157" s="3" t="str">
        <f>VLOOKUP(AA156,Qry_Rpt_Section_K!$C$2:'Qry_Rpt_Section_K'!$T$1501,18,FALSE)</f>
        <v>X</v>
      </c>
      <c r="AB157" s="32" t="s">
        <v>5</v>
      </c>
    </row>
    <row r="158" spans="1:29" x14ac:dyDescent="0.2">
      <c r="A158" s="52"/>
      <c r="B158" s="52"/>
      <c r="C158" s="52"/>
      <c r="D158" s="42"/>
      <c r="E158" s="42"/>
      <c r="F158" s="42"/>
      <c r="G158" s="42"/>
      <c r="H158" s="51"/>
      <c r="I158" s="75"/>
      <c r="J158" s="75"/>
      <c r="K158" s="75"/>
      <c r="L158" s="76"/>
      <c r="M158" s="76"/>
      <c r="N158" s="76"/>
      <c r="O158" s="42"/>
      <c r="P158" s="1" t="str">
        <f>VLOOKUP(P156,Qry_Rpt_Section_K!$C$2:'Qry_Rpt_Section_K'!$J$1501,7,FALSE)</f>
        <v>Pennington</v>
      </c>
      <c r="Q158" s="1" t="str">
        <f>VLOOKUP(Q156,Qry_Rpt_Section_K!$C$2:'Qry_Rpt_Section_K'!$J$1501,7,FALSE)</f>
        <v>McClarin</v>
      </c>
      <c r="R158" s="1" t="str">
        <f>VLOOKUP(R156,Qry_Rpt_Section_K!$C$2:'Qry_Rpt_Section_K'!$J$1501,7,FALSE)</f>
        <v>Malathong</v>
      </c>
      <c r="S158" s="1" t="str">
        <f>VLOOKUP(S156,Qry_Rpt_Section_K!$C$2:'Qry_Rpt_Section_K'!$J$1501,7,FALSE)</f>
        <v>Rajaphoumy</v>
      </c>
      <c r="T158" s="1" t="str">
        <f>VLOOKUP(T156,Qry_Rpt_Section_K!$C$2:'Qry_Rpt_Section_K'!$J$1501,7,FALSE)</f>
        <v>Rajaphoumy</v>
      </c>
      <c r="U158" s="1" t="str">
        <f>VLOOKUP(U156,Qry_Rpt_Section_K!$C$2:'Qry_Rpt_Section_K'!$J$1501,7,FALSE)</f>
        <v>Rajaphoumy</v>
      </c>
      <c r="V158" s="1" t="str">
        <f>VLOOKUP(V156,Qry_Rpt_Section_K!$C$2:'Qry_Rpt_Section_K'!$J$1501,7,FALSE)</f>
        <v>Ketavongsa</v>
      </c>
      <c r="W158" s="1" t="str">
        <f>VLOOKUP(W156,Qry_Rpt_Section_K!$C$2:'Qry_Rpt_Section_K'!$J$1501,7,FALSE)</f>
        <v>Ketavong</v>
      </c>
      <c r="X158" s="1" t="str">
        <f>VLOOKUP(X156,Qry_Rpt_Section_K!$C$2:'Qry_Rpt_Section_K'!$J$1501,7,FALSE)</f>
        <v>Butterazzi</v>
      </c>
      <c r="Y158" s="1">
        <f>VLOOKUP(Y156,Qry_Rpt_Section_K!$C$2:'Qry_Rpt_Section_K'!$J$1501,7,FALSE)</f>
        <v>0</v>
      </c>
      <c r="Z158" s="1">
        <f>VLOOKUP(Z156,Qry_Rpt_Section_K!$C$2:'Qry_Rpt_Section_K'!$J$1501,7,FALSE)</f>
        <v>0</v>
      </c>
      <c r="AA158" s="1" t="str">
        <f>VLOOKUP(AA156,Qry_Rpt_Section_K!$C$2:'Qry_Rpt_Section_K'!$J$1501,7,FALSE)</f>
        <v>Pellicano</v>
      </c>
      <c r="AB158" s="2" t="s">
        <v>28</v>
      </c>
    </row>
    <row r="159" spans="1:29" x14ac:dyDescent="0.2">
      <c r="A159" s="52"/>
      <c r="B159" s="52"/>
      <c r="C159" s="52"/>
      <c r="D159" s="42"/>
      <c r="E159" s="42"/>
      <c r="F159" s="42"/>
      <c r="G159" s="42"/>
      <c r="H159" s="52"/>
      <c r="I159" s="76"/>
      <c r="J159" s="76"/>
      <c r="K159" s="76"/>
      <c r="L159" s="76"/>
      <c r="M159" s="76"/>
      <c r="N159" s="76"/>
      <c r="O159" s="42"/>
      <c r="P159" s="1" t="str">
        <f>VLOOKUP(P156,Qry_Rpt_Section_K!$C$2:'Qry_Rpt_Section_K'!$J$1501,8,FALSE)</f>
        <v>Carol</v>
      </c>
      <c r="Q159" s="1" t="str">
        <f>VLOOKUP(Q156,Qry_Rpt_Section_K!$C$2:'Qry_Rpt_Section_K'!$J$1501,8,FALSE)</f>
        <v>Anna-Jean</v>
      </c>
      <c r="R159" s="1" t="str">
        <f>VLOOKUP(R156,Qry_Rpt_Section_K!$C$2:'Qry_Rpt_Section_K'!$J$1501,8,FALSE)</f>
        <v>Khamvanh</v>
      </c>
      <c r="S159" s="1" t="str">
        <f>VLOOKUP(S156,Qry_Rpt_Section_K!$C$2:'Qry_Rpt_Section_K'!$J$1501,8,FALSE)</f>
        <v>Vilavanh</v>
      </c>
      <c r="T159" s="1" t="str">
        <f>VLOOKUP(T156,Qry_Rpt_Section_K!$C$2:'Qry_Rpt_Section_K'!$J$1501,8,FALSE)</f>
        <v>Bounlouanh</v>
      </c>
      <c r="U159" s="1" t="str">
        <f>VLOOKUP(U156,Qry_Rpt_Section_K!$C$2:'Qry_Rpt_Section_K'!$J$1501,8,FALSE)</f>
        <v>Vilavanh</v>
      </c>
      <c r="V159" s="1" t="str">
        <f>VLOOKUP(V156,Qry_Rpt_Section_K!$C$2:'Qry_Rpt_Section_K'!$J$1501,8,FALSE)</f>
        <v>Phouang</v>
      </c>
      <c r="W159" s="1" t="str">
        <f>VLOOKUP(W156,Qry_Rpt_Section_K!$C$2:'Qry_Rpt_Section_K'!$J$1501,8,FALSE)</f>
        <v>Kingkeo</v>
      </c>
      <c r="X159" s="1" t="str">
        <f>VLOOKUP(X156,Qry_Rpt_Section_K!$C$2:'Qry_Rpt_Section_K'!$J$1501,8,FALSE)</f>
        <v>Michael</v>
      </c>
      <c r="Y159" s="1">
        <f>VLOOKUP(Y156,Qry_Rpt_Section_K!$C$2:'Qry_Rpt_Section_K'!$J$1501,8,FALSE)</f>
        <v>0</v>
      </c>
      <c r="Z159" s="1">
        <f>VLOOKUP(Z156,Qry_Rpt_Section_K!$C$2:'Qry_Rpt_Section_K'!$J$1501,8,FALSE)</f>
        <v>0</v>
      </c>
      <c r="AA159" s="1" t="str">
        <f>VLOOKUP(AA156,Qry_Rpt_Section_K!$C$2:'Qry_Rpt_Section_K'!$J$1501,8,FALSE)</f>
        <v>Anthony</v>
      </c>
      <c r="AB159" s="2" t="s">
        <v>29</v>
      </c>
    </row>
    <row r="160" spans="1:29" ht="15.75" x14ac:dyDescent="0.25">
      <c r="A160" s="53"/>
      <c r="B160" s="53"/>
      <c r="C160" s="53"/>
      <c r="D160" s="44"/>
      <c r="E160" s="44"/>
      <c r="F160" s="44"/>
      <c r="G160" s="44"/>
      <c r="H160" s="52"/>
      <c r="I160" s="73"/>
      <c r="J160" s="73"/>
      <c r="K160" s="73"/>
      <c r="L160" s="77"/>
      <c r="M160" s="77"/>
      <c r="N160" s="77"/>
      <c r="O160" s="44"/>
      <c r="P160" s="87">
        <f>VLOOKUP(P156,Qry_Rpt_Section_K!$C$2:'Qry_Rpt_Section_K'!$J$1501,2,FALSE)</f>
        <v>20</v>
      </c>
      <c r="Q160" s="87">
        <f>VLOOKUP(Q156,Qry_Rpt_Section_K!$C$2:'Qry_Rpt_Section_K'!$J$1501,2,FALSE)</f>
        <v>20</v>
      </c>
      <c r="R160" s="87">
        <f>VLOOKUP(R156,Qry_Rpt_Section_K!$C$2:'Qry_Rpt_Section_K'!$J$1501,2,FALSE)</f>
        <v>20</v>
      </c>
      <c r="S160" s="87">
        <f>VLOOKUP(S156,Qry_Rpt_Section_K!$C$2:'Qry_Rpt_Section_K'!$J$1501,2,FALSE)</f>
        <v>20</v>
      </c>
      <c r="T160" s="87">
        <f>VLOOKUP(T156,Qry_Rpt_Section_K!$C$2:'Qry_Rpt_Section_K'!$J$1501,2,FALSE)</f>
        <v>20</v>
      </c>
      <c r="U160" s="87">
        <f>VLOOKUP(U156,Qry_Rpt_Section_K!$C$2:'Qry_Rpt_Section_K'!$J$1501,2,FALSE)</f>
        <v>20</v>
      </c>
      <c r="V160" s="87">
        <f>VLOOKUP(V156,Qry_Rpt_Section_K!$C$2:'Qry_Rpt_Section_K'!$J$1501,2,FALSE)</f>
        <v>20</v>
      </c>
      <c r="W160" s="87">
        <f>VLOOKUP(W156,Qry_Rpt_Section_K!$C$2:'Qry_Rpt_Section_K'!$J$1501,2,FALSE)</f>
        <v>20</v>
      </c>
      <c r="X160" s="87">
        <f>VLOOKUP(X156,Qry_Rpt_Section_K!$C$2:'Qry_Rpt_Section_K'!$J$1501,2,FALSE)</f>
        <v>20</v>
      </c>
      <c r="Y160" s="87">
        <f>VLOOKUP(Y156,Qry_Rpt_Section_K!$C$2:'Qry_Rpt_Section_K'!$J$1501,2,FALSE)</f>
        <v>20</v>
      </c>
      <c r="Z160" s="87">
        <f>VLOOKUP(Z156,Qry_Rpt_Section_K!$C$2:'Qry_Rpt_Section_K'!$J$1501,2,FALSE)</f>
        <v>20</v>
      </c>
      <c r="AA160" s="87">
        <f>VLOOKUP(AA156,Qry_Rpt_Section_K!$C$2:'Qry_Rpt_Section_K'!$J$1501,2,FALSE)</f>
        <v>20</v>
      </c>
      <c r="AB160" s="7" t="s">
        <v>1</v>
      </c>
    </row>
    <row r="161" spans="1:29" ht="15.75" x14ac:dyDescent="0.25">
      <c r="A161" s="54"/>
      <c r="B161" s="54"/>
      <c r="C161" s="54"/>
      <c r="D161" s="46"/>
      <c r="E161" s="46"/>
      <c r="F161" s="46"/>
      <c r="G161" s="46"/>
      <c r="H161" s="53"/>
      <c r="I161" s="73"/>
      <c r="J161" s="73"/>
      <c r="K161" s="73"/>
      <c r="L161" s="78"/>
      <c r="M161" s="78"/>
      <c r="N161" s="78"/>
      <c r="O161" s="46"/>
      <c r="P161" s="10">
        <f>VLOOKUP(P156,Qry_Rpt_Section_K!$C$2:'Qry_Rpt_Section_K'!$J$1501,3,FALSE)</f>
        <v>12</v>
      </c>
      <c r="Q161" s="10">
        <f>VLOOKUP(Q156,Qry_Rpt_Section_K!$C$2:'Qry_Rpt_Section_K'!$J$1501,3,FALSE)</f>
        <v>11</v>
      </c>
      <c r="R161" s="10">
        <f>VLOOKUP(R156,Qry_Rpt_Section_K!$C$2:'Qry_Rpt_Section_K'!$J$1501,3,FALSE)</f>
        <v>10</v>
      </c>
      <c r="S161" s="10">
        <f>VLOOKUP(S156,Qry_Rpt_Section_K!$C$2:'Qry_Rpt_Section_K'!$J$1501,3,FALSE)</f>
        <v>9</v>
      </c>
      <c r="T161" s="10">
        <f>VLOOKUP(T156,Qry_Rpt_Section_K!$C$2:'Qry_Rpt_Section_K'!$J$1501,3,FALSE)</f>
        <v>8</v>
      </c>
      <c r="U161" s="10">
        <f>VLOOKUP(U156,Qry_Rpt_Section_K!$C$2:'Qry_Rpt_Section_K'!$J$1501,3,FALSE)</f>
        <v>7</v>
      </c>
      <c r="V161" s="10">
        <f>VLOOKUP(V156,Qry_Rpt_Section_K!$C$2:'Qry_Rpt_Section_K'!$J$1501,3,FALSE)</f>
        <v>6</v>
      </c>
      <c r="W161" s="10">
        <f>VLOOKUP(W156,Qry_Rpt_Section_K!$C$2:'Qry_Rpt_Section_K'!$J$1501,3,FALSE)</f>
        <v>5</v>
      </c>
      <c r="X161" s="10">
        <f>VLOOKUP(X156,Qry_Rpt_Section_K!$C$2:'Qry_Rpt_Section_K'!$J$1501,3,FALSE)</f>
        <v>4</v>
      </c>
      <c r="Y161" s="10">
        <f>VLOOKUP(Y156,Qry_Rpt_Section_K!$C$2:'Qry_Rpt_Section_K'!$J$1501,3,FALSE)</f>
        <v>3</v>
      </c>
      <c r="Z161" s="10">
        <f>VLOOKUP(Z156,Qry_Rpt_Section_K!$C$2:'Qry_Rpt_Section_K'!$J$1501,3,FALSE)</f>
        <v>2</v>
      </c>
      <c r="AA161" s="10">
        <f>VLOOKUP(AA156,Qry_Rpt_Section_K!$C$2:'Qry_Rpt_Section_K'!$J$1501,3,FALSE)</f>
        <v>1</v>
      </c>
      <c r="AB161" s="9" t="s">
        <v>2</v>
      </c>
    </row>
    <row r="162" spans="1:29" x14ac:dyDescent="0.2">
      <c r="A162" s="52"/>
      <c r="B162" s="51"/>
      <c r="C162" s="51"/>
      <c r="D162" s="41"/>
      <c r="E162" s="41"/>
      <c r="F162" s="41"/>
      <c r="G162" s="41"/>
      <c r="H162" s="54"/>
      <c r="I162" s="78"/>
      <c r="J162" s="78"/>
      <c r="K162" s="78"/>
      <c r="L162" s="75"/>
      <c r="M162" s="75"/>
      <c r="N162" s="75"/>
      <c r="O162" s="41"/>
      <c r="P162" s="3" t="str">
        <f>VLOOKUP(P156,Qry_Rpt_Section_K!$C$2:'Qry_Rpt_Section_K'!$T$1501,5,FALSE)</f>
        <v>X</v>
      </c>
      <c r="Q162" s="3">
        <f>VLOOKUP(Q156,Qry_Rpt_Section_K!$C$2:'Qry_Rpt_Section_K'!$T$1501,5,FALSE)</f>
        <v>0</v>
      </c>
      <c r="R162" s="3">
        <f>VLOOKUP(R156,Qry_Rpt_Section_K!$C$2:'Qry_Rpt_Section_K'!$T$1501,5,FALSE)</f>
        <v>0</v>
      </c>
      <c r="S162" s="3">
        <f>VLOOKUP(S156,Qry_Rpt_Section_K!$C$2:'Qry_Rpt_Section_K'!$T$1501,5,FALSE)</f>
        <v>0</v>
      </c>
      <c r="T162" s="3" t="str">
        <f>VLOOKUP(T156,Qry_Rpt_Section_K!$C$2:'Qry_Rpt_Section_K'!$T$1501,5,FALSE)</f>
        <v>X</v>
      </c>
      <c r="U162" s="3">
        <f>VLOOKUP(U156,Qry_Rpt_Section_K!$C$2:'Qry_Rpt_Section_K'!$T$1501,5,FALSE)</f>
        <v>0</v>
      </c>
      <c r="V162" s="3">
        <f>VLOOKUP(V156,Qry_Rpt_Section_K!$C$2:'Qry_Rpt_Section_K'!$T$1501,5,FALSE)</f>
        <v>0</v>
      </c>
      <c r="W162" s="3">
        <f>VLOOKUP(W156,Qry_Rpt_Section_K!$C$2:'Qry_Rpt_Section_K'!$T$1501,5,FALSE)</f>
        <v>0</v>
      </c>
      <c r="X162" s="3" t="str">
        <f>VLOOKUP(X156,Qry_Rpt_Section_K!$C$2:'Qry_Rpt_Section_K'!$T$1501,5,FALSE)</f>
        <v>X</v>
      </c>
      <c r="Y162" s="3">
        <f>VLOOKUP(Y156,Qry_Rpt_Section_K!$C$2:'Qry_Rpt_Section_K'!$T$1501,5,FALSE)</f>
        <v>0</v>
      </c>
      <c r="Z162" s="3">
        <f>VLOOKUP(Z156,Qry_Rpt_Section_K!$C$2:'Qry_Rpt_Section_K'!$T$1501,5,FALSE)</f>
        <v>0</v>
      </c>
      <c r="AA162" s="3">
        <f>VLOOKUP(AA156,Qry_Rpt_Section_K!$C$2:'Qry_Rpt_Section_K'!$T$1501,5,FALSE)</f>
        <v>0</v>
      </c>
      <c r="AB162" s="2" t="s">
        <v>19</v>
      </c>
    </row>
    <row r="163" spans="1:29" x14ac:dyDescent="0.2">
      <c r="A163" s="60"/>
      <c r="B163" s="51"/>
      <c r="C163" s="51"/>
      <c r="D163" s="41"/>
      <c r="E163" s="41"/>
      <c r="F163" s="41"/>
      <c r="G163" s="41"/>
      <c r="H163" s="51"/>
      <c r="I163" s="75"/>
      <c r="J163" s="75"/>
      <c r="K163" s="75"/>
      <c r="L163" s="75"/>
      <c r="M163" s="75"/>
      <c r="N163" s="75"/>
      <c r="O163" s="41"/>
      <c r="P163" s="3">
        <f>VLOOKUP(P156,Qry_Rpt_Section_K!$C$2:'Qry_Rpt_Section_K'!$T$1501,14,FALSE)</f>
        <v>0</v>
      </c>
      <c r="Q163" s="3">
        <f>VLOOKUP(Q156,Qry_Rpt_Section_K!$C$2:'Qry_Rpt_Section_K'!$T$1501,14,FALSE)</f>
        <v>0</v>
      </c>
      <c r="R163" s="3">
        <f>VLOOKUP(R156,Qry_Rpt_Section_K!$C$2:'Qry_Rpt_Section_K'!$T$1501,14,FALSE)</f>
        <v>0</v>
      </c>
      <c r="S163" s="3">
        <f>VLOOKUP(S156,Qry_Rpt_Section_K!$C$2:'Qry_Rpt_Section_K'!$T$1501,14,FALSE)</f>
        <v>0</v>
      </c>
      <c r="T163" s="3">
        <f>VLOOKUP(T156,Qry_Rpt_Section_K!$C$2:'Qry_Rpt_Section_K'!$T$1501,14,FALSE)</f>
        <v>0</v>
      </c>
      <c r="U163" s="3">
        <f>VLOOKUP(U156,Qry_Rpt_Section_K!$C$2:'Qry_Rpt_Section_K'!$T$1501,14,FALSE)</f>
        <v>0</v>
      </c>
      <c r="V163" s="3">
        <f>VLOOKUP(V156,Qry_Rpt_Section_K!$C$2:'Qry_Rpt_Section_K'!$T$1501,14,FALSE)</f>
        <v>0</v>
      </c>
      <c r="W163" s="3">
        <f>VLOOKUP(W156,Qry_Rpt_Section_K!$C$2:'Qry_Rpt_Section_K'!$T$1501,14,FALSE)</f>
        <v>0</v>
      </c>
      <c r="X163" s="3">
        <f>VLOOKUP(X156,Qry_Rpt_Section_K!$C$2:'Qry_Rpt_Section_K'!$T$1501,14,FALSE)</f>
        <v>0</v>
      </c>
      <c r="Y163" s="3">
        <f>VLOOKUP(Y156,Qry_Rpt_Section_K!$C$2:'Qry_Rpt_Section_K'!$T$1501,14,FALSE)</f>
        <v>0</v>
      </c>
      <c r="Z163" s="3">
        <f>VLOOKUP(Z156,Qry_Rpt_Section_K!$C$2:'Qry_Rpt_Section_K'!$T$1501,14,FALSE)</f>
        <v>0</v>
      </c>
      <c r="AA163" s="3">
        <f>VLOOKUP(AA156,Qry_Rpt_Section_K!$C$2:'Qry_Rpt_Section_K'!$T$1501,14,FALSE)</f>
        <v>0</v>
      </c>
      <c r="AB163" s="33" t="s">
        <v>35</v>
      </c>
    </row>
    <row r="164" spans="1:29" ht="15.75" x14ac:dyDescent="0.25">
      <c r="A164" s="52"/>
      <c r="B164" s="55"/>
      <c r="C164" s="55"/>
      <c r="D164" s="40"/>
      <c r="E164" s="40"/>
      <c r="F164" s="40"/>
      <c r="G164" s="40"/>
      <c r="H164" s="51"/>
      <c r="I164" s="75"/>
      <c r="J164" s="106" t="s">
        <v>54</v>
      </c>
      <c r="K164" s="107"/>
      <c r="L164" s="107"/>
      <c r="M164" s="74"/>
      <c r="N164" s="74"/>
      <c r="O164" s="40"/>
      <c r="P164" s="40"/>
      <c r="Q164" s="39">
        <v>21011</v>
      </c>
      <c r="R164" s="18">
        <v>21010</v>
      </c>
      <c r="S164" s="18">
        <v>21009</v>
      </c>
      <c r="T164" s="18">
        <v>21008</v>
      </c>
      <c r="U164" s="18">
        <v>21007</v>
      </c>
      <c r="V164" s="18">
        <v>21006</v>
      </c>
      <c r="W164" s="18">
        <v>21005</v>
      </c>
      <c r="X164" s="18">
        <v>21004</v>
      </c>
      <c r="Y164" s="18">
        <v>21003</v>
      </c>
      <c r="Z164" s="18">
        <v>21002</v>
      </c>
      <c r="AA164" s="18">
        <v>21001</v>
      </c>
      <c r="AB164" s="17" t="s">
        <v>3</v>
      </c>
      <c r="AC164" s="8" t="s">
        <v>14</v>
      </c>
    </row>
    <row r="165" spans="1:29" ht="20.25" customHeight="1" x14ac:dyDescent="0.2">
      <c r="A165" s="60"/>
      <c r="B165" s="51"/>
      <c r="C165" s="51"/>
      <c r="D165" s="41"/>
      <c r="E165" s="41"/>
      <c r="F165" s="41"/>
      <c r="G165" s="41"/>
      <c r="H165" s="55"/>
      <c r="I165" s="74"/>
      <c r="J165" s="108" t="s">
        <v>55</v>
      </c>
      <c r="K165" s="109"/>
      <c r="L165" s="109"/>
      <c r="M165" s="75"/>
      <c r="N165" s="75"/>
      <c r="O165" s="41"/>
      <c r="P165" s="41"/>
      <c r="Q165" s="3">
        <f>VLOOKUP(Q164,Qry_Rpt_Section_K!$C$2:'Qry_Rpt_Section_K'!$T$1501,14,FALSE)</f>
        <v>0</v>
      </c>
      <c r="R165" s="3" t="str">
        <f>VLOOKUP(R164,Qry_Rpt_Section_K!$C$2:'Qry_Rpt_Section_K'!$T$1501,14,FALSE)</f>
        <v>Vietnam</v>
      </c>
      <c r="S165" s="3">
        <f>VLOOKUP(S164,Qry_Rpt_Section_K!$C$2:'Qry_Rpt_Section_K'!$T$1501,14,FALSE)</f>
        <v>0</v>
      </c>
      <c r="T165" s="3">
        <f>VLOOKUP(T164,Qry_Rpt_Section_K!$C$2:'Qry_Rpt_Section_K'!$T$1501,14,FALSE)</f>
        <v>0</v>
      </c>
      <c r="U165" s="3">
        <f>VLOOKUP(U164,Qry_Rpt_Section_K!$C$2:'Qry_Rpt_Section_K'!$T$1501,14,FALSE)</f>
        <v>0</v>
      </c>
      <c r="V165" s="3">
        <f>VLOOKUP(V164,Qry_Rpt_Section_K!$C$2:'Qry_Rpt_Section_K'!$T$1501,14,FALSE)</f>
        <v>0</v>
      </c>
      <c r="W165" s="3">
        <f>VLOOKUP(W164,Qry_Rpt_Section_K!$C$2:'Qry_Rpt_Section_K'!$T$1501,14,FALSE)</f>
        <v>0</v>
      </c>
      <c r="X165" s="3">
        <f>VLOOKUP(X164,Qry_Rpt_Section_K!$C$2:'Qry_Rpt_Section_K'!$T$1501,14,FALSE)</f>
        <v>0</v>
      </c>
      <c r="Y165" s="3">
        <f>VLOOKUP(Y164,Qry_Rpt_Section_K!$C$2:'Qry_Rpt_Section_K'!$T$1501,14,FALSE)</f>
        <v>0</v>
      </c>
      <c r="Z165" s="3">
        <f>VLOOKUP(Z164,Qry_Rpt_Section_K!$C$2:'Qry_Rpt_Section_K'!$T$1501,14,FALSE)</f>
        <v>0</v>
      </c>
      <c r="AA165" s="3">
        <f>VLOOKUP(AA164,Qry_Rpt_Section_K!$C$2:'Qry_Rpt_Section_K'!$T$1501,14,FALSE)</f>
        <v>0</v>
      </c>
      <c r="AB165" s="33" t="s">
        <v>35</v>
      </c>
      <c r="AC165" s="11" t="s">
        <v>13</v>
      </c>
    </row>
    <row r="166" spans="1:29" x14ac:dyDescent="0.2">
      <c r="A166" s="52"/>
      <c r="B166" s="52"/>
      <c r="C166" s="52"/>
      <c r="D166" s="42"/>
      <c r="E166" s="42"/>
      <c r="F166" s="42"/>
      <c r="G166" s="42"/>
      <c r="H166" s="51"/>
      <c r="I166" s="75"/>
      <c r="J166" s="75"/>
      <c r="K166" s="75"/>
      <c r="L166" s="76"/>
      <c r="M166" s="76"/>
      <c r="N166" s="76"/>
      <c r="O166" s="42"/>
      <c r="P166" s="42"/>
      <c r="Q166" s="1" t="str">
        <f>VLOOKUP(Q164,Qry_Rpt_Section_K!$C$2:'Qry_Rpt_Section_K'!$J$1501,7,FALSE)</f>
        <v>Thayer</v>
      </c>
      <c r="R166" s="1" t="str">
        <f>VLOOKUP(R164,Qry_Rpt_Section_K!$C$2:'Qry_Rpt_Section_K'!$J$1501,7,FALSE)</f>
        <v>Thayer, Jr.</v>
      </c>
      <c r="S166" s="1" t="str">
        <f>VLOOKUP(S164,Qry_Rpt_Section_K!$C$2:'Qry_Rpt_Section_K'!$J$1501,7,FALSE)</f>
        <v>Thayer</v>
      </c>
      <c r="T166" s="1" t="str">
        <f>VLOOKUP(T164,Qry_Rpt_Section_K!$C$2:'Qry_Rpt_Section_K'!$J$1501,7,FALSE)</f>
        <v>Thayer</v>
      </c>
      <c r="U166" s="1">
        <f>VLOOKUP(U164,Qry_Rpt_Section_K!$C$2:'Qry_Rpt_Section_K'!$J$1501,7,FALSE)</f>
        <v>0</v>
      </c>
      <c r="V166" s="1">
        <f>VLOOKUP(V164,Qry_Rpt_Section_K!$C$2:'Qry_Rpt_Section_K'!$J$1501,7,FALSE)</f>
        <v>0</v>
      </c>
      <c r="W166" s="1">
        <f>VLOOKUP(W164,Qry_Rpt_Section_K!$C$2:'Qry_Rpt_Section_K'!$J$1501,7,FALSE)</f>
        <v>0</v>
      </c>
      <c r="X166" s="1">
        <f>VLOOKUP(X164,Qry_Rpt_Section_K!$C$2:'Qry_Rpt_Section_K'!$J$1501,7,FALSE)</f>
        <v>0</v>
      </c>
      <c r="Y166" s="1">
        <f>VLOOKUP(Y164,Qry_Rpt_Section_K!$C$2:'Qry_Rpt_Section_K'!$J$1501,7,FALSE)</f>
        <v>0</v>
      </c>
      <c r="Z166" s="1">
        <f>VLOOKUP(Z164,Qry_Rpt_Section_K!$C$2:'Qry_Rpt_Section_K'!$J$1501,7,FALSE)</f>
        <v>0</v>
      </c>
      <c r="AA166" s="1" t="str">
        <f>VLOOKUP(AA164,Qry_Rpt_Section_K!$C$2:'Qry_Rpt_Section_K'!$J$1501,7,FALSE)</f>
        <v>Every</v>
      </c>
      <c r="AB166" s="2" t="s">
        <v>28</v>
      </c>
    </row>
    <row r="167" spans="1:29" x14ac:dyDescent="0.2">
      <c r="A167" s="52"/>
      <c r="B167" s="52"/>
      <c r="C167" s="52"/>
      <c r="D167" s="42"/>
      <c r="E167" s="42"/>
      <c r="F167" s="42"/>
      <c r="G167" s="42"/>
      <c r="H167" s="52"/>
      <c r="I167" s="76"/>
      <c r="J167" s="76"/>
      <c r="K167" s="76"/>
      <c r="L167" s="76"/>
      <c r="M167" s="76"/>
      <c r="N167" s="76"/>
      <c r="O167" s="42"/>
      <c r="P167" s="42"/>
      <c r="Q167" s="1" t="str">
        <f>VLOOKUP(Q164,Qry_Rpt_Section_K!$C$2:'Qry_Rpt_Section_K'!$J$1501,8,FALSE)</f>
        <v>Carol</v>
      </c>
      <c r="R167" s="1" t="str">
        <f>VLOOKUP(R164,Qry_Rpt_Section_K!$C$2:'Qry_Rpt_Section_K'!$J$1501,8,FALSE)</f>
        <v>Harland</v>
      </c>
      <c r="S167" s="1" t="str">
        <f>VLOOKUP(S164,Qry_Rpt_Section_K!$C$2:'Qry_Rpt_Section_K'!$J$1501,8,FALSE)</f>
        <v>Carol (Family)</v>
      </c>
      <c r="T167" s="1" t="str">
        <f>VLOOKUP(T164,Qry_Rpt_Section_K!$C$2:'Qry_Rpt_Section_K'!$J$1501,8,FALSE)</f>
        <v>Carol (Family)</v>
      </c>
      <c r="U167" s="1">
        <f>VLOOKUP(U164,Qry_Rpt_Section_K!$C$2:'Qry_Rpt_Section_K'!$J$1501,8,FALSE)</f>
        <v>0</v>
      </c>
      <c r="V167" s="1">
        <f>VLOOKUP(V164,Qry_Rpt_Section_K!$C$2:'Qry_Rpt_Section_K'!$J$1501,8,FALSE)</f>
        <v>0</v>
      </c>
      <c r="W167" s="1">
        <f>VLOOKUP(W164,Qry_Rpt_Section_K!$C$2:'Qry_Rpt_Section_K'!$J$1501,8,FALSE)</f>
        <v>0</v>
      </c>
      <c r="X167" s="1">
        <f>VLOOKUP(X164,Qry_Rpt_Section_K!$C$2:'Qry_Rpt_Section_K'!$J$1501,8,FALSE)</f>
        <v>0</v>
      </c>
      <c r="Y167" s="1">
        <f>VLOOKUP(Y164,Qry_Rpt_Section_K!$C$2:'Qry_Rpt_Section_K'!$J$1501,8,FALSE)</f>
        <v>0</v>
      </c>
      <c r="Z167" s="1">
        <f>VLOOKUP(Z164,Qry_Rpt_Section_K!$C$2:'Qry_Rpt_Section_K'!$J$1501,8,FALSE)</f>
        <v>0</v>
      </c>
      <c r="AA167" s="1" t="str">
        <f>VLOOKUP(AA164,Qry_Rpt_Section_K!$C$2:'Qry_Rpt_Section_K'!$J$1501,8,FALSE)</f>
        <v>William</v>
      </c>
      <c r="AB167" s="2" t="s">
        <v>29</v>
      </c>
    </row>
    <row r="168" spans="1:29" ht="15.75" x14ac:dyDescent="0.25">
      <c r="A168" s="53"/>
      <c r="B168" s="53"/>
      <c r="C168" s="53"/>
      <c r="D168" s="44"/>
      <c r="E168" s="44"/>
      <c r="F168" s="44"/>
      <c r="G168" s="44"/>
      <c r="H168" s="52"/>
      <c r="I168" s="76"/>
      <c r="J168" s="76"/>
      <c r="K168" s="76"/>
      <c r="L168" s="77"/>
      <c r="M168" s="77"/>
      <c r="N168" s="77"/>
      <c r="O168" s="44"/>
      <c r="P168" s="44"/>
      <c r="Q168" s="91">
        <f>VLOOKUP(Q164,Qry_Rpt_Section_K!$C$2:'Qry_Rpt_Section_K'!$J$1501,2,FALSE)</f>
        <v>21</v>
      </c>
      <c r="R168" s="91">
        <f>VLOOKUP(R164,Qry_Rpt_Section_K!$C$2:'Qry_Rpt_Section_K'!$J$1501,2,FALSE)</f>
        <v>21</v>
      </c>
      <c r="S168" s="91">
        <f>VLOOKUP(S164,Qry_Rpt_Section_K!$C$2:'Qry_Rpt_Section_K'!$J$1501,2,FALSE)</f>
        <v>21</v>
      </c>
      <c r="T168" s="91">
        <f>VLOOKUP(T164,Qry_Rpt_Section_K!$C$2:'Qry_Rpt_Section_K'!$J$1501,2,FALSE)</f>
        <v>21</v>
      </c>
      <c r="U168" s="91">
        <f>VLOOKUP(U164,Qry_Rpt_Section_K!$C$2:'Qry_Rpt_Section_K'!$J$1501,2,FALSE)</f>
        <v>21</v>
      </c>
      <c r="V168" s="91">
        <f>VLOOKUP(V164,Qry_Rpt_Section_K!$C$2:'Qry_Rpt_Section_K'!$J$1501,2,FALSE)</f>
        <v>21</v>
      </c>
      <c r="W168" s="91">
        <f>VLOOKUP(W164,Qry_Rpt_Section_K!$C$2:'Qry_Rpt_Section_K'!$J$1501,2,FALSE)</f>
        <v>21</v>
      </c>
      <c r="X168" s="91">
        <f>VLOOKUP(X164,Qry_Rpt_Section_K!$C$2:'Qry_Rpt_Section_K'!$J$1501,2,FALSE)</f>
        <v>21</v>
      </c>
      <c r="Y168" s="91">
        <f>VLOOKUP(Y164,Qry_Rpt_Section_K!$C$2:'Qry_Rpt_Section_K'!$J$1501,2,FALSE)</f>
        <v>21</v>
      </c>
      <c r="Z168" s="91">
        <f>VLOOKUP(Z164,Qry_Rpt_Section_K!$C$2:'Qry_Rpt_Section_K'!$J$1501,2,FALSE)</f>
        <v>21</v>
      </c>
      <c r="AA168" s="91">
        <f>VLOOKUP(AA164,Qry_Rpt_Section_K!$C$2:'Qry_Rpt_Section_K'!$J$1501,2,FALSE)</f>
        <v>21</v>
      </c>
      <c r="AB168" s="7" t="s">
        <v>1</v>
      </c>
    </row>
    <row r="169" spans="1:29" ht="15.75" x14ac:dyDescent="0.25">
      <c r="A169" s="54"/>
      <c r="B169" s="54"/>
      <c r="C169" s="54"/>
      <c r="D169" s="46"/>
      <c r="E169" s="46"/>
      <c r="F169" s="46"/>
      <c r="G169" s="46"/>
      <c r="H169" s="53"/>
      <c r="I169" s="77"/>
      <c r="J169" s="77"/>
      <c r="K169" s="77"/>
      <c r="L169" s="78"/>
      <c r="M169" s="78"/>
      <c r="N169" s="78"/>
      <c r="O169" s="46"/>
      <c r="P169" s="46"/>
      <c r="Q169" s="10">
        <f>VLOOKUP(Q164,Qry_Rpt_Section_K!$C$2:'Qry_Rpt_Section_K'!$J$1501,3,FALSE)</f>
        <v>11</v>
      </c>
      <c r="R169" s="10">
        <f>VLOOKUP(R164,Qry_Rpt_Section_K!$C$2:'Qry_Rpt_Section_K'!$J$1501,3,FALSE)</f>
        <v>10</v>
      </c>
      <c r="S169" s="10">
        <f>VLOOKUP(S164,Qry_Rpt_Section_K!$C$2:'Qry_Rpt_Section_K'!$J$1501,3,FALSE)</f>
        <v>9</v>
      </c>
      <c r="T169" s="10">
        <f>VLOOKUP(T164,Qry_Rpt_Section_K!$C$2:'Qry_Rpt_Section_K'!$J$1501,3,FALSE)</f>
        <v>8</v>
      </c>
      <c r="U169" s="10">
        <f>VLOOKUP(U164,Qry_Rpt_Section_K!$C$2:'Qry_Rpt_Section_K'!$J$1501,3,FALSE)</f>
        <v>7</v>
      </c>
      <c r="V169" s="10">
        <f>VLOOKUP(V164,Qry_Rpt_Section_K!$C$2:'Qry_Rpt_Section_K'!$J$1501,3,FALSE)</f>
        <v>6</v>
      </c>
      <c r="W169" s="10">
        <f>VLOOKUP(W164,Qry_Rpt_Section_K!$C$2:'Qry_Rpt_Section_K'!$J$1501,3,FALSE)</f>
        <v>5</v>
      </c>
      <c r="X169" s="10">
        <f>VLOOKUP(X164,Qry_Rpt_Section_K!$C$2:'Qry_Rpt_Section_K'!$J$1501,3,FALSE)</f>
        <v>4</v>
      </c>
      <c r="Y169" s="10">
        <f>VLOOKUP(Y164,Qry_Rpt_Section_K!$C$2:'Qry_Rpt_Section_K'!$J$1501,3,FALSE)</f>
        <v>3</v>
      </c>
      <c r="Z169" s="10">
        <f>VLOOKUP(Z164,Qry_Rpt_Section_K!$C$2:'Qry_Rpt_Section_K'!$J$1501,3,FALSE)</f>
        <v>2</v>
      </c>
      <c r="AA169" s="10">
        <f>VLOOKUP(AA164,Qry_Rpt_Section_K!$C$2:'Qry_Rpt_Section_K'!$J$1501,3,FALSE)</f>
        <v>1</v>
      </c>
      <c r="AB169" s="9" t="s">
        <v>2</v>
      </c>
    </row>
    <row r="170" spans="1:29" x14ac:dyDescent="0.2">
      <c r="A170" s="52"/>
      <c r="B170" s="51"/>
      <c r="C170" s="51"/>
      <c r="D170" s="41"/>
      <c r="E170" s="41"/>
      <c r="F170" s="41"/>
      <c r="G170" s="41"/>
      <c r="H170" s="54"/>
      <c r="I170" s="78"/>
      <c r="J170" s="78"/>
      <c r="K170" s="78"/>
      <c r="L170" s="75"/>
      <c r="M170" s="75"/>
      <c r="N170" s="75"/>
      <c r="O170" s="41"/>
      <c r="P170" s="41"/>
      <c r="Q170" s="3">
        <f>VLOOKUP(Q164,Qry_Rpt_Section_K!$C$2:'Qry_Rpt_Section_K'!$T$1501,5,FALSE)</f>
        <v>0</v>
      </c>
      <c r="R170" s="3" t="str">
        <f>VLOOKUP(R164,Qry_Rpt_Section_K!$C$2:'Qry_Rpt_Section_K'!$T$1501,5,FALSE)</f>
        <v>X</v>
      </c>
      <c r="S170" s="3">
        <f>VLOOKUP(S164,Qry_Rpt_Section_K!$C$2:'Qry_Rpt_Section_K'!$T$1501,5,FALSE)</f>
        <v>0</v>
      </c>
      <c r="T170" s="3">
        <f>VLOOKUP(T164,Qry_Rpt_Section_K!$C$2:'Qry_Rpt_Section_K'!$T$1501,5,FALSE)</f>
        <v>0</v>
      </c>
      <c r="U170" s="3">
        <f>VLOOKUP(U164,Qry_Rpt_Section_K!$C$2:'Qry_Rpt_Section_K'!$T$1501,5,FALSE)</f>
        <v>0</v>
      </c>
      <c r="V170" s="3">
        <f>VLOOKUP(V164,Qry_Rpt_Section_K!$C$2:'Qry_Rpt_Section_K'!$T$1501,5,FALSE)</f>
        <v>0</v>
      </c>
      <c r="W170" s="3">
        <f>VLOOKUP(W164,Qry_Rpt_Section_K!$C$2:'Qry_Rpt_Section_K'!$T$1501,5,FALSE)</f>
        <v>0</v>
      </c>
      <c r="X170" s="3">
        <f>VLOOKUP(X164,Qry_Rpt_Section_K!$C$2:'Qry_Rpt_Section_K'!$T$1501,5,FALSE)</f>
        <v>0</v>
      </c>
      <c r="Y170" s="3">
        <f>VLOOKUP(Y164,Qry_Rpt_Section_K!$C$2:'Qry_Rpt_Section_K'!$T$1501,5,FALSE)</f>
        <v>0</v>
      </c>
      <c r="Z170" s="3">
        <f>VLOOKUP(Z164,Qry_Rpt_Section_K!$C$2:'Qry_Rpt_Section_K'!$T$1501,5,FALSE)</f>
        <v>0</v>
      </c>
      <c r="AA170" s="3" t="str">
        <f>VLOOKUP(AA164,Qry_Rpt_Section_K!$C$2:'Qry_Rpt_Section_K'!$T$1501,5,FALSE)</f>
        <v>X</v>
      </c>
      <c r="AB170" s="2" t="s">
        <v>19</v>
      </c>
    </row>
    <row r="171" spans="1:29" x14ac:dyDescent="0.2">
      <c r="A171" s="52"/>
      <c r="B171" s="51"/>
      <c r="C171" s="51"/>
      <c r="D171" s="41"/>
      <c r="E171" s="41"/>
      <c r="F171" s="41"/>
      <c r="G171" s="41"/>
      <c r="H171" s="51"/>
      <c r="I171" s="75"/>
      <c r="J171" s="75"/>
      <c r="K171" s="75"/>
      <c r="L171" s="75"/>
      <c r="M171" s="75"/>
      <c r="N171" s="75"/>
      <c r="O171" s="41"/>
      <c r="P171" s="41"/>
      <c r="Q171" s="3" t="str">
        <f>VLOOKUP(Q164,Qry_Rpt_Section_K!$C$2:'Qry_Rpt_Section_K'!$T$1501,18,FALSE)</f>
        <v>X</v>
      </c>
      <c r="R171" s="3" t="str">
        <f>VLOOKUP(R164,Qry_Rpt_Section_K!$C$2:'Qry_Rpt_Section_K'!$T$1501,18,FALSE)</f>
        <v>X</v>
      </c>
      <c r="S171" s="3">
        <f>VLOOKUP(S164,Qry_Rpt_Section_K!$C$2:'Qry_Rpt_Section_K'!$T$1501,18,FALSE)</f>
        <v>0</v>
      </c>
      <c r="T171" s="3">
        <f>VLOOKUP(T164,Qry_Rpt_Section_K!$C$2:'Qry_Rpt_Section_K'!$T$1501,18,FALSE)</f>
        <v>0</v>
      </c>
      <c r="U171" s="3">
        <f>VLOOKUP(U164,Qry_Rpt_Section_K!$C$2:'Qry_Rpt_Section_K'!$T$1501,18,FALSE)</f>
        <v>0</v>
      </c>
      <c r="V171" s="3">
        <f>VLOOKUP(V164,Qry_Rpt_Section_K!$C$2:'Qry_Rpt_Section_K'!$T$1501,18,FALSE)</f>
        <v>0</v>
      </c>
      <c r="W171" s="3">
        <f>VLOOKUP(W164,Qry_Rpt_Section_K!$C$2:'Qry_Rpt_Section_K'!$T$1501,18,FALSE)</f>
        <v>0</v>
      </c>
      <c r="X171" s="3">
        <f>VLOOKUP(X164,Qry_Rpt_Section_K!$C$2:'Qry_Rpt_Section_K'!$T$1501,18,FALSE)</f>
        <v>0</v>
      </c>
      <c r="Y171" s="3">
        <f>VLOOKUP(Y164,Qry_Rpt_Section_K!$C$2:'Qry_Rpt_Section_K'!$T$1501,18,FALSE)</f>
        <v>0</v>
      </c>
      <c r="Z171" s="3">
        <f>VLOOKUP(Z164,Qry_Rpt_Section_K!$C$2:'Qry_Rpt_Section_K'!$T$1501,18,FALSE)</f>
        <v>0</v>
      </c>
      <c r="AA171" s="3" t="str">
        <f>VLOOKUP(AA164,Qry_Rpt_Section_K!$C$2:'Qry_Rpt_Section_K'!$T$1501,18,FALSE)</f>
        <v>X</v>
      </c>
      <c r="AB171" s="32" t="s">
        <v>5</v>
      </c>
    </row>
    <row r="172" spans="1:29" x14ac:dyDescent="0.2">
      <c r="A172" s="52"/>
      <c r="B172" s="55"/>
      <c r="C172" s="55"/>
      <c r="D172" s="40"/>
      <c r="E172" s="40"/>
      <c r="F172" s="40"/>
      <c r="G172" s="40"/>
      <c r="H172" s="51"/>
      <c r="I172" s="75"/>
      <c r="J172" s="75"/>
      <c r="K172" s="75"/>
      <c r="L172" s="74"/>
      <c r="M172" s="74"/>
      <c r="N172" s="74"/>
      <c r="O172" s="40"/>
      <c r="P172" s="40"/>
      <c r="Q172" s="39">
        <v>22011</v>
      </c>
      <c r="R172" s="18">
        <v>22010</v>
      </c>
      <c r="S172" s="18">
        <v>22009</v>
      </c>
      <c r="T172" s="18">
        <v>22008</v>
      </c>
      <c r="U172" s="18">
        <v>22007</v>
      </c>
      <c r="V172" s="18">
        <v>22006</v>
      </c>
      <c r="W172" s="18">
        <v>22005</v>
      </c>
      <c r="X172" s="18">
        <v>22004</v>
      </c>
      <c r="Y172" s="18">
        <v>22003</v>
      </c>
      <c r="Z172" s="18">
        <v>22002</v>
      </c>
      <c r="AA172" s="18">
        <v>22001</v>
      </c>
      <c r="AB172" s="17" t="s">
        <v>3</v>
      </c>
      <c r="AC172" t="s">
        <v>9</v>
      </c>
    </row>
    <row r="173" spans="1:29" x14ac:dyDescent="0.2">
      <c r="A173" s="52"/>
      <c r="B173" s="51"/>
      <c r="C173" s="51"/>
      <c r="D173" s="41"/>
      <c r="E173" s="41"/>
      <c r="F173" s="41"/>
      <c r="G173" s="41"/>
      <c r="H173" s="55"/>
      <c r="I173" s="74"/>
      <c r="J173" s="74"/>
      <c r="K173" s="74"/>
      <c r="L173" s="75"/>
      <c r="M173" s="75"/>
      <c r="N173" s="75"/>
      <c r="O173" s="41"/>
      <c r="P173" s="41"/>
      <c r="Q173" s="3">
        <f>VLOOKUP(Q172,Qry_Rpt_Section_K!$C$2:'Qry_Rpt_Section_K'!$T$1501,18,FALSE)</f>
        <v>0</v>
      </c>
      <c r="R173" s="3">
        <f>VLOOKUP(R172,Qry_Rpt_Section_K!$C$2:'Qry_Rpt_Section_K'!$T$1501,18,FALSE)</f>
        <v>0</v>
      </c>
      <c r="S173" s="3">
        <f>VLOOKUP(S172,Qry_Rpt_Section_K!$C$2:'Qry_Rpt_Section_K'!$T$1501,18,FALSE)</f>
        <v>0</v>
      </c>
      <c r="T173" s="3">
        <f>VLOOKUP(T172,Qry_Rpt_Section_K!$C$2:'Qry_Rpt_Section_K'!$T$1501,18,FALSE)</f>
        <v>0</v>
      </c>
      <c r="U173" s="3">
        <f>VLOOKUP(U172,Qry_Rpt_Section_K!$C$2:'Qry_Rpt_Section_K'!$T$1501,18,FALSE)</f>
        <v>0</v>
      </c>
      <c r="V173" s="3">
        <f>VLOOKUP(V172,Qry_Rpt_Section_K!$C$2:'Qry_Rpt_Section_K'!$T$1501,18,FALSE)</f>
        <v>0</v>
      </c>
      <c r="W173" s="3" t="str">
        <f>VLOOKUP(W172,Qry_Rpt_Section_K!$C$2:'Qry_Rpt_Section_K'!$T$1501,18,FALSE)</f>
        <v>X</v>
      </c>
      <c r="X173" s="3" t="str">
        <f>VLOOKUP(X172,Qry_Rpt_Section_K!$C$2:'Qry_Rpt_Section_K'!$T$1501,18,FALSE)</f>
        <v>X</v>
      </c>
      <c r="Y173" s="3" t="str">
        <f>VLOOKUP(Y172,Qry_Rpt_Section_K!$C$2:'Qry_Rpt_Section_K'!$T$1501,18,FALSE)</f>
        <v>X</v>
      </c>
      <c r="Z173" s="3" t="str">
        <f>VLOOKUP(Z172,Qry_Rpt_Section_K!$C$2:'Qry_Rpt_Section_K'!$T$1501,18,FALSE)</f>
        <v>X</v>
      </c>
      <c r="AA173" s="3" t="str">
        <f>VLOOKUP(AA172,Qry_Rpt_Section_K!$C$2:'Qry_Rpt_Section_K'!$T$1501,18,FALSE)</f>
        <v>X</v>
      </c>
      <c r="AB173" s="32" t="s">
        <v>5</v>
      </c>
      <c r="AC173" s="5" t="s">
        <v>10</v>
      </c>
    </row>
    <row r="174" spans="1:29" x14ac:dyDescent="0.2">
      <c r="A174" s="52"/>
      <c r="B174" s="52"/>
      <c r="C174" s="52"/>
      <c r="D174" s="42"/>
      <c r="E174" s="42"/>
      <c r="F174" s="42"/>
      <c r="G174" s="42"/>
      <c r="H174" s="51"/>
      <c r="I174" s="75"/>
      <c r="J174" s="75"/>
      <c r="K174" s="75"/>
      <c r="L174" s="76"/>
      <c r="M174" s="76"/>
      <c r="N174" s="76"/>
      <c r="O174" s="42"/>
      <c r="P174" s="42"/>
      <c r="Q174" s="1" t="str">
        <f>VLOOKUP(Q172,Qry_Rpt_Section_K!$C$2:'Qry_Rpt_Section_K'!$J$1501,7,FALSE)</f>
        <v>Philio</v>
      </c>
      <c r="R174" s="1" t="str">
        <f>VLOOKUP(R172,Qry_Rpt_Section_K!$C$2:'Qry_Rpt_Section_K'!$J$1501,7,FALSE)</f>
        <v>Philio</v>
      </c>
      <c r="S174" s="1">
        <f>VLOOKUP(S172,Qry_Rpt_Section_K!$C$2:'Qry_Rpt_Section_K'!$J$1501,7,FALSE)</f>
        <v>0</v>
      </c>
      <c r="T174" s="1" t="str">
        <f>VLOOKUP(T172,Qry_Rpt_Section_K!$C$2:'Qry_Rpt_Section_K'!$J$1501,7,FALSE)</f>
        <v>Holland</v>
      </c>
      <c r="U174" s="1">
        <f>VLOOKUP(U172,Qry_Rpt_Section_K!$C$2:'Qry_Rpt_Section_K'!$J$1501,7,FALSE)</f>
        <v>0</v>
      </c>
      <c r="V174" s="1" t="str">
        <f>VLOOKUP(V172,Qry_Rpt_Section_K!$C$2:'Qry_Rpt_Section_K'!$J$1501,7,FALSE)</f>
        <v>Ng</v>
      </c>
      <c r="W174" s="1" t="str">
        <f>VLOOKUP(W172,Qry_Rpt_Section_K!$C$2:'Qry_Rpt_Section_K'!$J$1501,7,FALSE)</f>
        <v>Ng</v>
      </c>
      <c r="X174" s="1" t="str">
        <f>VLOOKUP(X172,Qry_Rpt_Section_K!$C$2:'Qry_Rpt_Section_K'!$J$1501,7,FALSE)</f>
        <v>Herman</v>
      </c>
      <c r="Y174" s="1" t="str">
        <f>VLOOKUP(Y172,Qry_Rpt_Section_K!$C$2:'Qry_Rpt_Section_K'!$J$1501,7,FALSE)</f>
        <v>Seward</v>
      </c>
      <c r="Z174" s="1" t="str">
        <f>VLOOKUP(Z172,Qry_Rpt_Section_K!$C$2:'Qry_Rpt_Section_K'!$J$1501,7,FALSE)</f>
        <v>Every</v>
      </c>
      <c r="AA174" s="1" t="str">
        <f>VLOOKUP(AA172,Qry_Rpt_Section_K!$C$2:'Qry_Rpt_Section_K'!$J$1501,7,FALSE)</f>
        <v>Every</v>
      </c>
      <c r="AB174" s="2" t="s">
        <v>28</v>
      </c>
      <c r="AC174" s="6" t="s">
        <v>12</v>
      </c>
    </row>
    <row r="175" spans="1:29" x14ac:dyDescent="0.2">
      <c r="A175" s="52"/>
      <c r="B175" s="52"/>
      <c r="C175" s="52"/>
      <c r="D175" s="42"/>
      <c r="E175" s="42"/>
      <c r="F175" s="42"/>
      <c r="G175" s="42"/>
      <c r="H175" s="52"/>
      <c r="I175" s="76"/>
      <c r="J175" s="76"/>
      <c r="K175" s="76"/>
      <c r="L175" s="76"/>
      <c r="M175" s="76"/>
      <c r="N175" s="76"/>
      <c r="O175" s="42"/>
      <c r="P175" s="42"/>
      <c r="Q175" s="1" t="str">
        <f>VLOOKUP(Q172,Qry_Rpt_Section_K!$C$2:'Qry_Rpt_Section_K'!$J$1501,8,FALSE)</f>
        <v>Son of Paula &amp; Steve</v>
      </c>
      <c r="R175" s="1" t="str">
        <f>VLOOKUP(R172,Qry_Rpt_Section_K!$C$2:'Qry_Rpt_Section_K'!$J$1501,8,FALSE)</f>
        <v>Paula</v>
      </c>
      <c r="S175" s="1">
        <f>VLOOKUP(S172,Qry_Rpt_Section_K!$C$2:'Qry_Rpt_Section_K'!$J$1501,8,FALSE)</f>
        <v>0</v>
      </c>
      <c r="T175" s="1" t="str">
        <f>VLOOKUP(T172,Qry_Rpt_Section_K!$C$2:'Qry_Rpt_Section_K'!$J$1501,8,FALSE)</f>
        <v>Barbara</v>
      </c>
      <c r="U175" s="1">
        <f>VLOOKUP(U172,Qry_Rpt_Section_K!$C$2:'Qry_Rpt_Section_K'!$J$1501,8,FALSE)</f>
        <v>0</v>
      </c>
      <c r="V175" s="1" t="str">
        <f>VLOOKUP(V172,Qry_Rpt_Section_K!$C$2:'Qry_Rpt_Section_K'!$J$1501,8,FALSE)</f>
        <v>Mei</v>
      </c>
      <c r="W175" s="1" t="str">
        <f>VLOOKUP(W172,Qry_Rpt_Section_K!$C$2:'Qry_Rpt_Section_K'!$J$1501,8,FALSE)</f>
        <v>Man</v>
      </c>
      <c r="X175" s="1" t="str">
        <f>VLOOKUP(X172,Qry_Rpt_Section_K!$C$2:'Qry_Rpt_Section_K'!$J$1501,8,FALSE)</f>
        <v>Joseph</v>
      </c>
      <c r="Y175" s="1" t="str">
        <f>VLOOKUP(Y172,Qry_Rpt_Section_K!$C$2:'Qry_Rpt_Section_K'!$J$1501,8,FALSE)</f>
        <v>Joanne</v>
      </c>
      <c r="Z175" s="1" t="str">
        <f>VLOOKUP(Z172,Qry_Rpt_Section_K!$C$2:'Qry_Rpt_Section_K'!$J$1501,8,FALSE)</f>
        <v>Shirley</v>
      </c>
      <c r="AA175" s="1" t="str">
        <f>VLOOKUP(AA172,Qry_Rpt_Section_K!$C$2:'Qry_Rpt_Section_K'!$J$1501,8,FALSE)</f>
        <v>Clarence "Butch"</v>
      </c>
      <c r="AB175" s="2" t="s">
        <v>29</v>
      </c>
    </row>
    <row r="176" spans="1:29" ht="15.75" x14ac:dyDescent="0.25">
      <c r="A176" s="53"/>
      <c r="B176" s="53"/>
      <c r="C176" s="53"/>
      <c r="D176" s="44"/>
      <c r="E176" s="44"/>
      <c r="F176" s="44"/>
      <c r="G176" s="44"/>
      <c r="H176" s="52"/>
      <c r="I176" s="76"/>
      <c r="J176" s="76"/>
      <c r="K176" s="76"/>
      <c r="L176" s="77"/>
      <c r="M176" s="77"/>
      <c r="N176" s="77"/>
      <c r="O176" s="44"/>
      <c r="P176" s="44"/>
      <c r="Q176" s="87">
        <f>VLOOKUP(Q172,Qry_Rpt_Section_K!$C$2:'Qry_Rpt_Section_K'!$J$1501,2,FALSE)</f>
        <v>22</v>
      </c>
      <c r="R176" s="87">
        <f>VLOOKUP(R172,Qry_Rpt_Section_K!$C$2:'Qry_Rpt_Section_K'!$J$1501,2,FALSE)</f>
        <v>22</v>
      </c>
      <c r="S176" s="87">
        <f>VLOOKUP(S172,Qry_Rpt_Section_K!$C$2:'Qry_Rpt_Section_K'!$J$1501,2,FALSE)</f>
        <v>22</v>
      </c>
      <c r="T176" s="87">
        <f>VLOOKUP(T172,Qry_Rpt_Section_K!$C$2:'Qry_Rpt_Section_K'!$J$1501,2,FALSE)</f>
        <v>22</v>
      </c>
      <c r="U176" s="87">
        <f>VLOOKUP(U172,Qry_Rpt_Section_K!$C$2:'Qry_Rpt_Section_K'!$J$1501,2,FALSE)</f>
        <v>22</v>
      </c>
      <c r="V176" s="87">
        <f>VLOOKUP(V172,Qry_Rpt_Section_K!$C$2:'Qry_Rpt_Section_K'!$J$1501,2,FALSE)</f>
        <v>22</v>
      </c>
      <c r="W176" s="87">
        <f>VLOOKUP(W172,Qry_Rpt_Section_K!$C$2:'Qry_Rpt_Section_K'!$J$1501,2,FALSE)</f>
        <v>22</v>
      </c>
      <c r="X176" s="87">
        <f>VLOOKUP(X172,Qry_Rpt_Section_K!$C$2:'Qry_Rpt_Section_K'!$J$1501,2,FALSE)</f>
        <v>22</v>
      </c>
      <c r="Y176" s="87">
        <f>VLOOKUP(Y172,Qry_Rpt_Section_K!$C$2:'Qry_Rpt_Section_K'!$J$1501,2,FALSE)</f>
        <v>22</v>
      </c>
      <c r="Z176" s="87">
        <f>VLOOKUP(Z172,Qry_Rpt_Section_K!$C$2:'Qry_Rpt_Section_K'!$J$1501,2,FALSE)</f>
        <v>22</v>
      </c>
      <c r="AA176" s="87">
        <f>VLOOKUP(AA172,Qry_Rpt_Section_K!$C$2:'Qry_Rpt_Section_K'!$J$1501,2,FALSE)</f>
        <v>22</v>
      </c>
      <c r="AB176" s="7" t="s">
        <v>1</v>
      </c>
      <c r="AC176" s="8" t="s">
        <v>1</v>
      </c>
    </row>
    <row r="177" spans="1:29" ht="15.75" x14ac:dyDescent="0.25">
      <c r="A177" s="54"/>
      <c r="B177" s="54"/>
      <c r="C177" s="54"/>
      <c r="D177" s="46"/>
      <c r="E177" s="46"/>
      <c r="F177" s="46"/>
      <c r="G177" s="46"/>
      <c r="H177" s="53"/>
      <c r="I177" s="77"/>
      <c r="J177" s="77"/>
      <c r="K177" s="77"/>
      <c r="L177" s="78"/>
      <c r="M177" s="78"/>
      <c r="N177" s="78"/>
      <c r="O177" s="46"/>
      <c r="P177" s="46"/>
      <c r="Q177" s="10">
        <f>VLOOKUP(Q172,Qry_Rpt_Section_K!$C$2:'Qry_Rpt_Section_K'!$J$1501,3,FALSE)</f>
        <v>11</v>
      </c>
      <c r="R177" s="10">
        <f>VLOOKUP(R172,Qry_Rpt_Section_K!$C$2:'Qry_Rpt_Section_K'!$J$1501,3,FALSE)</f>
        <v>10</v>
      </c>
      <c r="S177" s="10">
        <f>VLOOKUP(S172,Qry_Rpt_Section_K!$C$2:'Qry_Rpt_Section_K'!$J$1501,3,FALSE)</f>
        <v>9</v>
      </c>
      <c r="T177" s="10">
        <f>VLOOKUP(T172,Qry_Rpt_Section_K!$C$2:'Qry_Rpt_Section_K'!$J$1501,3,FALSE)</f>
        <v>8</v>
      </c>
      <c r="U177" s="10">
        <f>VLOOKUP(U172,Qry_Rpt_Section_K!$C$2:'Qry_Rpt_Section_K'!$J$1501,3,FALSE)</f>
        <v>7</v>
      </c>
      <c r="V177" s="10">
        <f>VLOOKUP(V172,Qry_Rpt_Section_K!$C$2:'Qry_Rpt_Section_K'!$J$1501,3,FALSE)</f>
        <v>6</v>
      </c>
      <c r="W177" s="10">
        <f>VLOOKUP(W172,Qry_Rpt_Section_K!$C$2:'Qry_Rpt_Section_K'!$J$1501,3,FALSE)</f>
        <v>5</v>
      </c>
      <c r="X177" s="10">
        <f>VLOOKUP(X172,Qry_Rpt_Section_K!$C$2:'Qry_Rpt_Section_K'!$J$1501,3,FALSE)</f>
        <v>4</v>
      </c>
      <c r="Y177" s="10">
        <f>VLOOKUP(Y172,Qry_Rpt_Section_K!$C$2:'Qry_Rpt_Section_K'!$J$1501,3,FALSE)</f>
        <v>3</v>
      </c>
      <c r="Z177" s="10">
        <f>VLOOKUP(Z172,Qry_Rpt_Section_K!$C$2:'Qry_Rpt_Section_K'!$J$1501,3,FALSE)</f>
        <v>2</v>
      </c>
      <c r="AA177" s="10">
        <f>VLOOKUP(AA172,Qry_Rpt_Section_K!$C$2:'Qry_Rpt_Section_K'!$J$1501,3,FALSE)</f>
        <v>1</v>
      </c>
      <c r="AB177" s="9" t="s">
        <v>2</v>
      </c>
      <c r="AC177" s="11" t="s">
        <v>2</v>
      </c>
    </row>
    <row r="178" spans="1:29" x14ac:dyDescent="0.2">
      <c r="A178" s="52"/>
      <c r="B178" s="51"/>
      <c r="C178" s="51"/>
      <c r="D178" s="41"/>
      <c r="E178" s="41"/>
      <c r="F178" s="41"/>
      <c r="G178" s="41"/>
      <c r="H178" s="54"/>
      <c r="I178" s="78"/>
      <c r="J178" s="78"/>
      <c r="K178" s="78"/>
      <c r="L178" s="75"/>
      <c r="M178" s="75"/>
      <c r="N178" s="75"/>
      <c r="O178" s="41"/>
      <c r="P178" s="41"/>
      <c r="Q178" s="3">
        <f>VLOOKUP(Q172,Qry_Rpt_Section_K!$C$2:'Qry_Rpt_Section_K'!$T$1501,5,FALSE)</f>
        <v>0</v>
      </c>
      <c r="R178" s="3">
        <f>VLOOKUP(R172,Qry_Rpt_Section_K!$C$2:'Qry_Rpt_Section_K'!$T$1501,5,FALSE)</f>
        <v>0</v>
      </c>
      <c r="S178" s="3">
        <f>VLOOKUP(S172,Qry_Rpt_Section_K!$C$2:'Qry_Rpt_Section_K'!$T$1501,5,FALSE)</f>
        <v>0</v>
      </c>
      <c r="T178" s="3">
        <f>VLOOKUP(T172,Qry_Rpt_Section_K!$C$2:'Qry_Rpt_Section_K'!$T$1501,5,FALSE)</f>
        <v>0</v>
      </c>
      <c r="U178" s="3">
        <f>VLOOKUP(U172,Qry_Rpt_Section_K!$C$2:'Qry_Rpt_Section_K'!$T$1501,5,FALSE)</f>
        <v>0</v>
      </c>
      <c r="V178" s="3">
        <f>VLOOKUP(V172,Qry_Rpt_Section_K!$C$2:'Qry_Rpt_Section_K'!$T$1501,5,FALSE)</f>
        <v>0</v>
      </c>
      <c r="W178" s="3" t="str">
        <f>VLOOKUP(W172,Qry_Rpt_Section_K!$C$2:'Qry_Rpt_Section_K'!$T$1501,5,FALSE)</f>
        <v>X</v>
      </c>
      <c r="X178" s="3">
        <f>VLOOKUP(X172,Qry_Rpt_Section_K!$C$2:'Qry_Rpt_Section_K'!$T$1501,5,FALSE)</f>
        <v>0</v>
      </c>
      <c r="Y178" s="3" t="str">
        <f>VLOOKUP(Y172,Qry_Rpt_Section_K!$C$2:'Qry_Rpt_Section_K'!$T$1501,5,FALSE)</f>
        <v>X</v>
      </c>
      <c r="Z178" s="3">
        <f>VLOOKUP(Z172,Qry_Rpt_Section_K!$C$2:'Qry_Rpt_Section_K'!$T$1501,5,FALSE)</f>
        <v>0</v>
      </c>
      <c r="AA178" s="3" t="str">
        <f>VLOOKUP(AA172,Qry_Rpt_Section_K!$C$2:'Qry_Rpt_Section_K'!$T$1501,5,FALSE)</f>
        <v>X</v>
      </c>
      <c r="AB178" s="2" t="s">
        <v>19</v>
      </c>
      <c r="AC178" s="4" t="s">
        <v>11</v>
      </c>
    </row>
    <row r="179" spans="1:29" x14ac:dyDescent="0.2">
      <c r="A179" s="60"/>
      <c r="B179" s="51"/>
      <c r="C179" s="51"/>
      <c r="D179" s="41"/>
      <c r="E179" s="41"/>
      <c r="F179" s="41"/>
      <c r="G179" s="41"/>
      <c r="H179" s="51"/>
      <c r="I179" s="75"/>
      <c r="J179" s="75"/>
      <c r="K179" s="75"/>
      <c r="L179" s="75"/>
      <c r="M179" s="75"/>
      <c r="N179" s="75"/>
      <c r="O179" s="41"/>
      <c r="P179" s="41"/>
      <c r="Q179" s="3">
        <f>VLOOKUP(Q172,Qry_Rpt_Section_K!$C$2:'Qry_Rpt_Section_K'!$T$1501,14,FALSE)</f>
        <v>0</v>
      </c>
      <c r="R179" s="3">
        <f>VLOOKUP(R172,Qry_Rpt_Section_K!$C$2:'Qry_Rpt_Section_K'!$T$1501,14,FALSE)</f>
        <v>0</v>
      </c>
      <c r="S179" s="3">
        <f>VLOOKUP(S172,Qry_Rpt_Section_K!$C$2:'Qry_Rpt_Section_K'!$T$1501,14,FALSE)</f>
        <v>0</v>
      </c>
      <c r="T179" s="3">
        <f>VLOOKUP(T172,Qry_Rpt_Section_K!$C$2:'Qry_Rpt_Section_K'!$T$1501,14,FALSE)</f>
        <v>0</v>
      </c>
      <c r="U179" s="3">
        <f>VLOOKUP(U172,Qry_Rpt_Section_K!$C$2:'Qry_Rpt_Section_K'!$T$1501,14,FALSE)</f>
        <v>0</v>
      </c>
      <c r="V179" s="3">
        <f>VLOOKUP(V172,Qry_Rpt_Section_K!$C$2:'Qry_Rpt_Section_K'!$T$1501,14,FALSE)</f>
        <v>0</v>
      </c>
      <c r="W179" s="3">
        <f>VLOOKUP(W172,Qry_Rpt_Section_K!$C$2:'Qry_Rpt_Section_K'!$T$1501,14,FALSE)</f>
        <v>0</v>
      </c>
      <c r="X179" s="3">
        <f>VLOOKUP(X172,Qry_Rpt_Section_K!$C$2:'Qry_Rpt_Section_K'!$T$1501,14,FALSE)</f>
        <v>0</v>
      </c>
      <c r="Y179" s="3">
        <f>VLOOKUP(Y172,Qry_Rpt_Section_K!$C$2:'Qry_Rpt_Section_K'!$T$1501,14,FALSE)</f>
        <v>0</v>
      </c>
      <c r="Z179" s="3">
        <f>VLOOKUP(Z172,Qry_Rpt_Section_K!$C$2:'Qry_Rpt_Section_K'!$T$1501,14,FALSE)</f>
        <v>0</v>
      </c>
      <c r="AA179" s="3">
        <f>VLOOKUP(AA172,Qry_Rpt_Section_K!$C$2:'Qry_Rpt_Section_K'!$T$1501,14,FALSE)</f>
        <v>0</v>
      </c>
      <c r="AB179" s="33" t="s">
        <v>35</v>
      </c>
      <c r="AC179" s="16" t="s">
        <v>0</v>
      </c>
    </row>
    <row r="180" spans="1:29" x14ac:dyDescent="0.2">
      <c r="A180" s="52"/>
      <c r="B180" s="55"/>
      <c r="C180" s="55"/>
      <c r="D180" s="40"/>
      <c r="E180" s="40"/>
      <c r="F180" s="40"/>
      <c r="G180" s="40"/>
      <c r="H180" s="51"/>
      <c r="I180" s="75"/>
      <c r="J180" s="75"/>
      <c r="K180" s="75"/>
      <c r="L180" s="74"/>
      <c r="M180" s="74"/>
      <c r="N180" s="55"/>
      <c r="O180" s="40"/>
      <c r="P180" s="40"/>
      <c r="Q180" s="39">
        <v>23011</v>
      </c>
      <c r="R180" s="18">
        <v>23010</v>
      </c>
      <c r="S180" s="18">
        <v>23009</v>
      </c>
      <c r="T180" s="18">
        <v>23008</v>
      </c>
      <c r="U180" s="18">
        <v>23007</v>
      </c>
      <c r="V180" s="18">
        <v>23006</v>
      </c>
      <c r="W180" s="18">
        <v>23005</v>
      </c>
      <c r="X180" s="18">
        <v>23004</v>
      </c>
      <c r="Y180" s="18">
        <v>23003</v>
      </c>
      <c r="Z180" s="18">
        <v>23002</v>
      </c>
      <c r="AA180" s="18">
        <v>23001</v>
      </c>
      <c r="AB180" s="17" t="s">
        <v>3</v>
      </c>
    </row>
    <row r="181" spans="1:29" x14ac:dyDescent="0.2">
      <c r="A181" s="60"/>
      <c r="B181" s="51"/>
      <c r="C181" s="51"/>
      <c r="D181" s="41"/>
      <c r="E181" s="41"/>
      <c r="F181" s="41"/>
      <c r="G181" s="41"/>
      <c r="H181" s="55"/>
      <c r="I181" s="74"/>
      <c r="J181" s="74"/>
      <c r="K181" s="74"/>
      <c r="L181" s="75"/>
      <c r="M181" s="75"/>
      <c r="N181" s="51"/>
      <c r="O181" s="41"/>
      <c r="P181" s="41"/>
      <c r="Q181" s="3">
        <f>VLOOKUP(Q180,Qry_Rpt_Section_K!$C$2:'Qry_Rpt_Section_K'!$T$1501,14,FALSE)</f>
        <v>0</v>
      </c>
      <c r="R181" s="3">
        <f>VLOOKUP(R180,Qry_Rpt_Section_K!$C$2:'Qry_Rpt_Section_K'!$T$1501,14,FALSE)</f>
        <v>0</v>
      </c>
      <c r="S181" s="3">
        <f>VLOOKUP(S180,Qry_Rpt_Section_K!$C$2:'Qry_Rpt_Section_K'!$T$1501,14,FALSE)</f>
        <v>0</v>
      </c>
      <c r="T181" s="3">
        <f>VLOOKUP(T180,Qry_Rpt_Section_K!$C$2:'Qry_Rpt_Section_K'!$T$1501,14,FALSE)</f>
        <v>0</v>
      </c>
      <c r="U181" s="3">
        <f>VLOOKUP(U180,Qry_Rpt_Section_K!$C$2:'Qry_Rpt_Section_K'!$T$1501,14,FALSE)</f>
        <v>0</v>
      </c>
      <c r="V181" s="3">
        <f>VLOOKUP(V180,Qry_Rpt_Section_K!$C$2:'Qry_Rpt_Section_K'!$T$1501,14,FALSE)</f>
        <v>0</v>
      </c>
      <c r="W181" s="3">
        <f>VLOOKUP(W180,Qry_Rpt_Section_K!$C$2:'Qry_Rpt_Section_K'!$T$1501,14,FALSE)</f>
        <v>0</v>
      </c>
      <c r="X181" s="3">
        <f>VLOOKUP(X180,Qry_Rpt_Section_K!$C$2:'Qry_Rpt_Section_K'!$T$1501,14,FALSE)</f>
        <v>0</v>
      </c>
      <c r="Y181" s="3">
        <f>VLOOKUP(Y180,Qry_Rpt_Section_K!$C$2:'Qry_Rpt_Section_K'!$T$1501,14,FALSE)</f>
        <v>0</v>
      </c>
      <c r="Z181" s="3">
        <f>VLOOKUP(Z180,Qry_Rpt_Section_K!$C$2:'Qry_Rpt_Section_K'!$T$1501,14,FALSE)</f>
        <v>0</v>
      </c>
      <c r="AA181" s="3">
        <f>VLOOKUP(AA180,Qry_Rpt_Section_K!$C$2:'Qry_Rpt_Section_K'!$T$1501,14,FALSE)</f>
        <v>0</v>
      </c>
      <c r="AB181" s="33" t="s">
        <v>35</v>
      </c>
    </row>
    <row r="182" spans="1:29" x14ac:dyDescent="0.2">
      <c r="A182" s="52"/>
      <c r="B182" s="52"/>
      <c r="C182" s="52"/>
      <c r="D182" s="42"/>
      <c r="E182" s="42"/>
      <c r="F182" s="42"/>
      <c r="G182" s="42"/>
      <c r="H182" s="51"/>
      <c r="I182" s="75"/>
      <c r="J182" s="75"/>
      <c r="K182" s="75"/>
      <c r="L182" s="76"/>
      <c r="M182" s="76"/>
      <c r="N182" s="52"/>
      <c r="O182" s="42"/>
      <c r="P182" s="42"/>
      <c r="Q182" s="1" t="str">
        <f>VLOOKUP(Q180,Qry_Rpt_Section_K!$C$2:'Qry_Rpt_Section_K'!$J$1501,7,FALSE)</f>
        <v>Smith</v>
      </c>
      <c r="R182" s="1" t="str">
        <f>VLOOKUP(R180,Qry_Rpt_Section_K!$C$2:'Qry_Rpt_Section_K'!$J$1501,7,FALSE)</f>
        <v>Smith</v>
      </c>
      <c r="S182" s="1">
        <f>VLOOKUP(S180,Qry_Rpt_Section_K!$C$2:'Qry_Rpt_Section_K'!$J$1501,7,FALSE)</f>
        <v>0</v>
      </c>
      <c r="T182" s="1">
        <f>VLOOKUP(T180,Qry_Rpt_Section_K!$C$2:'Qry_Rpt_Section_K'!$J$1501,7,FALSE)</f>
        <v>0</v>
      </c>
      <c r="U182" s="1" t="str">
        <f>VLOOKUP(U180,Qry_Rpt_Section_K!$C$2:'Qry_Rpt_Section_K'!$J$1501,7,FALSE)</f>
        <v>Phillips</v>
      </c>
      <c r="V182" s="1" t="str">
        <f>VLOOKUP(V180,Qry_Rpt_Section_K!$C$2:'Qry_Rpt_Section_K'!$J$1501,7,FALSE)</f>
        <v>Phillips</v>
      </c>
      <c r="W182" s="1" t="str">
        <f>VLOOKUP(W180,Qry_Rpt_Section_K!$C$2:'Qry_Rpt_Section_K'!$J$1501,7,FALSE)</f>
        <v>Phillips</v>
      </c>
      <c r="X182" s="1">
        <f>VLOOKUP(X180,Qry_Rpt_Section_K!$C$2:'Qry_Rpt_Section_K'!$J$1501,7,FALSE)</f>
        <v>0</v>
      </c>
      <c r="Y182" s="1" t="str">
        <f>VLOOKUP(Y180,Qry_Rpt_Section_K!$C$2:'Qry_Rpt_Section_K'!$J$1501,7,FALSE)</f>
        <v>LaBombard</v>
      </c>
      <c r="Z182" s="1" t="str">
        <f>VLOOKUP(Z180,Qry_Rpt_Section_K!$C$2:'Qry_Rpt_Section_K'!$J$1501,7,FALSE)</f>
        <v>Kleemann</v>
      </c>
      <c r="AA182" s="1" t="str">
        <f>VLOOKUP(AA180,Qry_Rpt_Section_K!$C$2:'Qry_Rpt_Section_K'!$J$1501,7,FALSE)</f>
        <v>Kleemann</v>
      </c>
      <c r="AB182" s="2" t="s">
        <v>28</v>
      </c>
    </row>
    <row r="183" spans="1:29" x14ac:dyDescent="0.2">
      <c r="A183" s="52"/>
      <c r="B183" s="52"/>
      <c r="C183" s="52"/>
      <c r="D183" s="42"/>
      <c r="E183" s="42"/>
      <c r="F183" s="42"/>
      <c r="G183" s="42"/>
      <c r="H183" s="52"/>
      <c r="I183" s="76"/>
      <c r="J183" s="76"/>
      <c r="K183" s="76"/>
      <c r="L183" s="76"/>
      <c r="M183" s="76"/>
      <c r="N183" s="52"/>
      <c r="O183" s="42"/>
      <c r="P183" s="42"/>
      <c r="Q183" s="1" t="str">
        <f>VLOOKUP(Q180,Qry_Rpt_Section_K!$C$2:'Qry_Rpt_Section_K'!$J$1501,8,FALSE)</f>
        <v>James</v>
      </c>
      <c r="R183" s="1" t="str">
        <f>VLOOKUP(R180,Qry_Rpt_Section_K!$C$2:'Qry_Rpt_Section_K'!$J$1501,8,FALSE)</f>
        <v>Family of James</v>
      </c>
      <c r="S183" s="1">
        <f>VLOOKUP(S180,Qry_Rpt_Section_K!$C$2:'Qry_Rpt_Section_K'!$J$1501,8,FALSE)</f>
        <v>0</v>
      </c>
      <c r="T183" s="1">
        <f>VLOOKUP(T180,Qry_Rpt_Section_K!$C$2:'Qry_Rpt_Section_K'!$J$1501,8,FALSE)</f>
        <v>0</v>
      </c>
      <c r="U183" s="1" t="str">
        <f>VLOOKUP(U180,Qry_Rpt_Section_K!$C$2:'Qry_Rpt_Section_K'!$J$1501,8,FALSE)</f>
        <v>Christopher</v>
      </c>
      <c r="V183" s="1" t="str">
        <f>VLOOKUP(V180,Qry_Rpt_Section_K!$C$2:'Qry_Rpt_Section_K'!$J$1501,8,FALSE)</f>
        <v>Nancy</v>
      </c>
      <c r="W183" s="1" t="str">
        <f>VLOOKUP(W180,Qry_Rpt_Section_K!$C$2:'Qry_Rpt_Section_K'!$J$1501,8,FALSE)</f>
        <v>Danny</v>
      </c>
      <c r="X183" s="1">
        <f>VLOOKUP(X180,Qry_Rpt_Section_K!$C$2:'Qry_Rpt_Section_K'!$J$1501,8,FALSE)</f>
        <v>0</v>
      </c>
      <c r="Y183" s="1" t="str">
        <f>VLOOKUP(Y180,Qry_Rpt_Section_K!$C$2:'Qry_Rpt_Section_K'!$J$1501,8,FALSE)</f>
        <v>John</v>
      </c>
      <c r="Z183" s="1" t="str">
        <f>VLOOKUP(Z180,Qry_Rpt_Section_K!$C$2:'Qry_Rpt_Section_K'!$J$1501,8,FALSE)</f>
        <v>Linda</v>
      </c>
      <c r="AA183" s="1" t="str">
        <f>VLOOKUP(AA180,Qry_Rpt_Section_K!$C$2:'Qry_Rpt_Section_K'!$J$1501,8,FALSE)</f>
        <v>Cheryl</v>
      </c>
      <c r="AB183" s="2" t="s">
        <v>29</v>
      </c>
    </row>
    <row r="184" spans="1:29" ht="15.75" x14ac:dyDescent="0.25">
      <c r="A184" s="53"/>
      <c r="B184" s="53"/>
      <c r="C184" s="53"/>
      <c r="D184" s="44"/>
      <c r="E184" s="44"/>
      <c r="F184" s="44"/>
      <c r="G184" s="44"/>
      <c r="H184" s="52"/>
      <c r="I184" s="76"/>
      <c r="J184" s="76"/>
      <c r="K184" s="76"/>
      <c r="L184" s="77"/>
      <c r="M184" s="77"/>
      <c r="N184" s="53"/>
      <c r="O184" s="44"/>
      <c r="P184" s="44"/>
      <c r="Q184" s="91">
        <f>VLOOKUP(Q180,Qry_Rpt_Section_K!$C$2:'Qry_Rpt_Section_K'!$J$1501,2,FALSE)</f>
        <v>23</v>
      </c>
      <c r="R184" s="91">
        <f>VLOOKUP(R180,Qry_Rpt_Section_K!$C$2:'Qry_Rpt_Section_K'!$J$1501,2,FALSE)</f>
        <v>23</v>
      </c>
      <c r="S184" s="91">
        <f>VLOOKUP(S180,Qry_Rpt_Section_K!$C$2:'Qry_Rpt_Section_K'!$J$1501,2,FALSE)</f>
        <v>23</v>
      </c>
      <c r="T184" s="91">
        <f>VLOOKUP(T180,Qry_Rpt_Section_K!$C$2:'Qry_Rpt_Section_K'!$J$1501,2,FALSE)</f>
        <v>23</v>
      </c>
      <c r="U184" s="91">
        <f>VLOOKUP(U180,Qry_Rpt_Section_K!$C$2:'Qry_Rpt_Section_K'!$J$1501,2,FALSE)</f>
        <v>23</v>
      </c>
      <c r="V184" s="91">
        <f>VLOOKUP(V180,Qry_Rpt_Section_K!$C$2:'Qry_Rpt_Section_K'!$J$1501,2,FALSE)</f>
        <v>23</v>
      </c>
      <c r="W184" s="91">
        <f>VLOOKUP(W180,Qry_Rpt_Section_K!$C$2:'Qry_Rpt_Section_K'!$J$1501,2,FALSE)</f>
        <v>23</v>
      </c>
      <c r="X184" s="91">
        <f>VLOOKUP(X180,Qry_Rpt_Section_K!$C$2:'Qry_Rpt_Section_K'!$J$1501,2,FALSE)</f>
        <v>23</v>
      </c>
      <c r="Y184" s="91">
        <f>VLOOKUP(Y180,Qry_Rpt_Section_K!$C$2:'Qry_Rpt_Section_K'!$J$1501,2,FALSE)</f>
        <v>23</v>
      </c>
      <c r="Z184" s="91">
        <f>VLOOKUP(Z180,Qry_Rpt_Section_K!$C$2:'Qry_Rpt_Section_K'!$J$1501,2,FALSE)</f>
        <v>23</v>
      </c>
      <c r="AA184" s="91">
        <f>VLOOKUP(AA180,Qry_Rpt_Section_K!$C$2:'Qry_Rpt_Section_K'!$J$1501,2,FALSE)</f>
        <v>23</v>
      </c>
      <c r="AB184" s="7" t="s">
        <v>1</v>
      </c>
    </row>
    <row r="185" spans="1:29" ht="15.75" x14ac:dyDescent="0.25">
      <c r="A185" s="54"/>
      <c r="B185" s="54"/>
      <c r="C185" s="54"/>
      <c r="D185" s="46"/>
      <c r="E185" s="46"/>
      <c r="F185" s="46"/>
      <c r="G185" s="46"/>
      <c r="H185" s="53"/>
      <c r="I185" s="77"/>
      <c r="J185" s="77"/>
      <c r="K185" s="77"/>
      <c r="L185" s="78"/>
      <c r="M185" s="78"/>
      <c r="N185" s="54"/>
      <c r="O185" s="46"/>
      <c r="P185" s="46"/>
      <c r="Q185" s="10">
        <f>VLOOKUP(Q180,Qry_Rpt_Section_K!$C$2:'Qry_Rpt_Section_K'!$J$1501,3,FALSE)</f>
        <v>11</v>
      </c>
      <c r="R185" s="10">
        <f>VLOOKUP(R180,Qry_Rpt_Section_K!$C$2:'Qry_Rpt_Section_K'!$J$1501,3,FALSE)</f>
        <v>10</v>
      </c>
      <c r="S185" s="10">
        <f>VLOOKUP(S180,Qry_Rpt_Section_K!$C$2:'Qry_Rpt_Section_K'!$J$1501,3,FALSE)</f>
        <v>9</v>
      </c>
      <c r="T185" s="10">
        <f>VLOOKUP(T180,Qry_Rpt_Section_K!$C$2:'Qry_Rpt_Section_K'!$J$1501,3,FALSE)</f>
        <v>8</v>
      </c>
      <c r="U185" s="10">
        <f>VLOOKUP(U180,Qry_Rpt_Section_K!$C$2:'Qry_Rpt_Section_K'!$J$1501,3,FALSE)</f>
        <v>7</v>
      </c>
      <c r="V185" s="10">
        <f>VLOOKUP(V180,Qry_Rpt_Section_K!$C$2:'Qry_Rpt_Section_K'!$J$1501,3,FALSE)</f>
        <v>6</v>
      </c>
      <c r="W185" s="10">
        <f>VLOOKUP(W180,Qry_Rpt_Section_K!$C$2:'Qry_Rpt_Section_K'!$J$1501,3,FALSE)</f>
        <v>5</v>
      </c>
      <c r="X185" s="10">
        <f>VLOOKUP(X180,Qry_Rpt_Section_K!$C$2:'Qry_Rpt_Section_K'!$J$1501,3,FALSE)</f>
        <v>4</v>
      </c>
      <c r="Y185" s="10">
        <f>VLOOKUP(Y180,Qry_Rpt_Section_K!$C$2:'Qry_Rpt_Section_K'!$J$1501,3,FALSE)</f>
        <v>3</v>
      </c>
      <c r="Z185" s="10">
        <f>VLOOKUP(Z180,Qry_Rpt_Section_K!$C$2:'Qry_Rpt_Section_K'!$J$1501,3,FALSE)</f>
        <v>2</v>
      </c>
      <c r="AA185" s="10">
        <f>VLOOKUP(AA180,Qry_Rpt_Section_K!$C$2:'Qry_Rpt_Section_K'!$J$1501,3,FALSE)</f>
        <v>1</v>
      </c>
      <c r="AB185" s="9" t="s">
        <v>2</v>
      </c>
    </row>
    <row r="186" spans="1:29" x14ac:dyDescent="0.2">
      <c r="A186" s="52"/>
      <c r="B186" s="51"/>
      <c r="C186" s="51"/>
      <c r="D186" s="41"/>
      <c r="E186" s="41"/>
      <c r="F186" s="41"/>
      <c r="G186" s="41"/>
      <c r="H186" s="54"/>
      <c r="I186" s="78"/>
      <c r="J186" s="78"/>
      <c r="K186" s="54"/>
      <c r="L186" s="51"/>
      <c r="M186" s="51"/>
      <c r="N186" s="51"/>
      <c r="O186" s="41"/>
      <c r="P186" s="41"/>
      <c r="Q186" s="3" t="str">
        <f>VLOOKUP(Q180,Qry_Rpt_Section_K!$C$2:'Qry_Rpt_Section_K'!$T$1501,5,FALSE)</f>
        <v>X</v>
      </c>
      <c r="R186" s="3">
        <f>VLOOKUP(R180,Qry_Rpt_Section_K!$C$2:'Qry_Rpt_Section_K'!$T$1501,5,FALSE)</f>
        <v>0</v>
      </c>
      <c r="S186" s="3">
        <f>VLOOKUP(S180,Qry_Rpt_Section_K!$C$2:'Qry_Rpt_Section_K'!$T$1501,5,FALSE)</f>
        <v>0</v>
      </c>
      <c r="T186" s="3">
        <f>VLOOKUP(T180,Qry_Rpt_Section_K!$C$2:'Qry_Rpt_Section_K'!$T$1501,5,FALSE)</f>
        <v>0</v>
      </c>
      <c r="U186" s="3">
        <f>VLOOKUP(U180,Qry_Rpt_Section_K!$C$2:'Qry_Rpt_Section_K'!$T$1501,5,FALSE)</f>
        <v>0</v>
      </c>
      <c r="V186" s="3">
        <f>VLOOKUP(V180,Qry_Rpt_Section_K!$C$2:'Qry_Rpt_Section_K'!$T$1501,5,FALSE)</f>
        <v>0</v>
      </c>
      <c r="W186" s="3">
        <f>VLOOKUP(W180,Qry_Rpt_Section_K!$C$2:'Qry_Rpt_Section_K'!$T$1501,5,FALSE)</f>
        <v>0</v>
      </c>
      <c r="X186" s="3">
        <f>VLOOKUP(X180,Qry_Rpt_Section_K!$C$2:'Qry_Rpt_Section_K'!$T$1501,5,FALSE)</f>
        <v>0</v>
      </c>
      <c r="Y186" s="3">
        <f>VLOOKUP(Y180,Qry_Rpt_Section_K!$C$2:'Qry_Rpt_Section_K'!$T$1501,5,FALSE)</f>
        <v>0</v>
      </c>
      <c r="Z186" s="3">
        <f>VLOOKUP(Z180,Qry_Rpt_Section_K!$C$2:'Qry_Rpt_Section_K'!$T$1501,5,FALSE)</f>
        <v>0</v>
      </c>
      <c r="AA186" s="3">
        <f>VLOOKUP(AA180,Qry_Rpt_Section_K!$C$2:'Qry_Rpt_Section_K'!$T$1501,5,FALSE)</f>
        <v>0</v>
      </c>
      <c r="AB186" s="2" t="s">
        <v>19</v>
      </c>
    </row>
    <row r="187" spans="1:29" x14ac:dyDescent="0.2">
      <c r="A187" s="52"/>
      <c r="B187" s="51"/>
      <c r="C187" s="51"/>
      <c r="D187" s="41"/>
      <c r="E187" s="41"/>
      <c r="F187" s="41"/>
      <c r="G187" s="41"/>
      <c r="H187" s="51"/>
      <c r="I187" s="75"/>
      <c r="J187" s="75"/>
      <c r="K187" s="51"/>
      <c r="L187" s="51"/>
      <c r="M187" s="51"/>
      <c r="N187" s="51"/>
      <c r="O187" s="41"/>
      <c r="P187" s="41"/>
      <c r="Q187" s="3" t="str">
        <f>VLOOKUP(Q180,Qry_Rpt_Section_K!$C$2:'Qry_Rpt_Section_K'!$T$1501,18,FALSE)</f>
        <v>X</v>
      </c>
      <c r="R187" s="3">
        <f>VLOOKUP(R180,Qry_Rpt_Section_K!$C$2:'Qry_Rpt_Section_K'!$T$1501,18,FALSE)</f>
        <v>0</v>
      </c>
      <c r="S187" s="3">
        <f>VLOOKUP(S180,Qry_Rpt_Section_K!$C$2:'Qry_Rpt_Section_K'!$T$1501,18,FALSE)</f>
        <v>0</v>
      </c>
      <c r="T187" s="3">
        <f>VLOOKUP(T180,Qry_Rpt_Section_K!$C$2:'Qry_Rpt_Section_K'!$T$1501,18,FALSE)</f>
        <v>0</v>
      </c>
      <c r="U187" s="3">
        <f>VLOOKUP(U180,Qry_Rpt_Section_K!$C$2:'Qry_Rpt_Section_K'!$T$1501,18,FALSE)</f>
        <v>0</v>
      </c>
      <c r="V187" s="3">
        <f>VLOOKUP(V180,Qry_Rpt_Section_K!$C$2:'Qry_Rpt_Section_K'!$T$1501,18,FALSE)</f>
        <v>0</v>
      </c>
      <c r="W187" s="3">
        <f>VLOOKUP(W180,Qry_Rpt_Section_K!$C$2:'Qry_Rpt_Section_K'!$T$1501,18,FALSE)</f>
        <v>0</v>
      </c>
      <c r="X187" s="3">
        <f>VLOOKUP(X180,Qry_Rpt_Section_K!$C$2:'Qry_Rpt_Section_K'!$T$1501,18,FALSE)</f>
        <v>0</v>
      </c>
      <c r="Y187" s="3">
        <f>VLOOKUP(Y180,Qry_Rpt_Section_K!$C$2:'Qry_Rpt_Section_K'!$T$1501,18,FALSE)</f>
        <v>0</v>
      </c>
      <c r="Z187" s="3">
        <f>VLOOKUP(Z180,Qry_Rpt_Section_K!$C$2:'Qry_Rpt_Section_K'!$T$1501,18,FALSE)</f>
        <v>0</v>
      </c>
      <c r="AA187" s="3" t="str">
        <f>VLOOKUP(AA180,Qry_Rpt_Section_K!$C$2:'Qry_Rpt_Section_K'!$T$1501,18,FALSE)</f>
        <v>X</v>
      </c>
      <c r="AB187" s="32" t="s">
        <v>5</v>
      </c>
    </row>
    <row r="188" spans="1:29" x14ac:dyDescent="0.2">
      <c r="A188" s="52"/>
      <c r="B188" s="55"/>
      <c r="C188" s="55"/>
      <c r="D188" s="40"/>
      <c r="E188" s="40"/>
      <c r="F188" s="40"/>
      <c r="G188" s="40"/>
      <c r="H188" s="51"/>
      <c r="I188" s="75"/>
      <c r="J188" s="75"/>
      <c r="K188" s="51"/>
      <c r="L188" s="55"/>
      <c r="M188" s="55"/>
      <c r="N188" s="55"/>
      <c r="O188" s="40"/>
      <c r="P188" s="40"/>
      <c r="Q188" s="39">
        <v>24011</v>
      </c>
      <c r="R188" s="18">
        <v>24010</v>
      </c>
      <c r="S188" s="18">
        <v>24009</v>
      </c>
      <c r="T188" s="18">
        <v>24008</v>
      </c>
      <c r="U188" s="18">
        <v>24007</v>
      </c>
      <c r="V188" s="18">
        <v>24006</v>
      </c>
      <c r="W188" s="18">
        <v>24005</v>
      </c>
      <c r="X188" s="18">
        <v>24004</v>
      </c>
      <c r="Y188" s="18">
        <v>24003</v>
      </c>
      <c r="Z188" s="18">
        <v>24002</v>
      </c>
      <c r="AA188" s="18">
        <v>24001</v>
      </c>
      <c r="AB188" s="17" t="s">
        <v>3</v>
      </c>
    </row>
    <row r="189" spans="1:29" x14ac:dyDescent="0.2">
      <c r="A189" s="52"/>
      <c r="B189" s="51"/>
      <c r="C189" s="51"/>
      <c r="D189" s="41"/>
      <c r="E189" s="41"/>
      <c r="F189" s="41"/>
      <c r="G189" s="41"/>
      <c r="H189" s="55"/>
      <c r="I189" s="74"/>
      <c r="J189" s="74"/>
      <c r="K189" s="55"/>
      <c r="L189" s="51"/>
      <c r="M189" s="51"/>
      <c r="N189" s="51"/>
      <c r="O189" s="41"/>
      <c r="P189" s="41"/>
      <c r="Q189" s="3">
        <f>VLOOKUP(Q188,Qry_Rpt_Section_K!$C$2:'Qry_Rpt_Section_K'!$T$1501,18,FALSE)</f>
        <v>0</v>
      </c>
      <c r="R189" s="3">
        <f>VLOOKUP(R188,Qry_Rpt_Section_K!$C$2:'Qry_Rpt_Section_K'!$T$1501,18,FALSE)</f>
        <v>0</v>
      </c>
      <c r="S189" s="3">
        <f>VLOOKUP(S188,Qry_Rpt_Section_K!$C$2:'Qry_Rpt_Section_K'!$T$1501,18,FALSE)</f>
        <v>0</v>
      </c>
      <c r="T189" s="3" t="str">
        <f>VLOOKUP(T188,Qry_Rpt_Section_K!$C$2:'Qry_Rpt_Section_K'!$T$1501,18,FALSE)</f>
        <v>X</v>
      </c>
      <c r="U189" s="3">
        <f>VLOOKUP(U188,Qry_Rpt_Section_K!$C$2:'Qry_Rpt_Section_K'!$T$1501,18,FALSE)</f>
        <v>0</v>
      </c>
      <c r="V189" s="3">
        <f>VLOOKUP(V188,Qry_Rpt_Section_K!$C$2:'Qry_Rpt_Section_K'!$T$1501,18,FALSE)</f>
        <v>0</v>
      </c>
      <c r="W189" s="3" t="str">
        <f>VLOOKUP(W188,Qry_Rpt_Section_K!$C$2:'Qry_Rpt_Section_K'!$T$1501,18,FALSE)</f>
        <v>X</v>
      </c>
      <c r="X189" s="3" t="str">
        <f>VLOOKUP(X188,Qry_Rpt_Section_K!$C$2:'Qry_Rpt_Section_K'!$T$1501,18,FALSE)</f>
        <v>X</v>
      </c>
      <c r="Y189" s="3">
        <f>VLOOKUP(Y188,Qry_Rpt_Section_K!$C$2:'Qry_Rpt_Section_K'!$T$1501,18,FALSE)</f>
        <v>0</v>
      </c>
      <c r="Z189" s="3">
        <f>VLOOKUP(Z188,Qry_Rpt_Section_K!$C$2:'Qry_Rpt_Section_K'!$T$1501,18,FALSE)</f>
        <v>0</v>
      </c>
      <c r="AA189" s="3">
        <f>VLOOKUP(AA188,Qry_Rpt_Section_K!$C$2:'Qry_Rpt_Section_K'!$T$1501,18,FALSE)</f>
        <v>0</v>
      </c>
      <c r="AB189" s="32" t="s">
        <v>5</v>
      </c>
    </row>
    <row r="190" spans="1:29" x14ac:dyDescent="0.2">
      <c r="A190" s="42"/>
      <c r="B190" s="52"/>
      <c r="C190" s="52"/>
      <c r="D190" s="42"/>
      <c r="E190" s="42"/>
      <c r="F190" s="42"/>
      <c r="G190" s="42"/>
      <c r="H190" s="51"/>
      <c r="I190" s="75"/>
      <c r="J190" s="75"/>
      <c r="K190" s="51"/>
      <c r="L190" s="52"/>
      <c r="M190" s="52"/>
      <c r="N190" s="52"/>
      <c r="O190" s="42"/>
      <c r="P190" s="42"/>
      <c r="Q190" s="1" t="str">
        <f>VLOOKUP(Q188,Qry_Rpt_Section_K!$C$2:'Qry_Rpt_Section_K'!$J$1501,7,FALSE)</f>
        <v>Painting</v>
      </c>
      <c r="R190" s="1" t="str">
        <f>VLOOKUP(R188,Qry_Rpt_Section_K!$C$2:'Qry_Rpt_Section_K'!$J$1501,7,FALSE)</f>
        <v>Painting</v>
      </c>
      <c r="S190" s="1" t="str">
        <f>VLOOKUP(S188,Qry_Rpt_Section_K!$C$2:'Qry_Rpt_Section_K'!$J$1501,7,FALSE)</f>
        <v>Painting</v>
      </c>
      <c r="T190" s="1" t="str">
        <f>VLOOKUP(T188,Qry_Rpt_Section_K!$C$2:'Qry_Rpt_Section_K'!$J$1501,7,FALSE)</f>
        <v>Hammond</v>
      </c>
      <c r="U190" s="1">
        <f>VLOOKUP(U188,Qry_Rpt_Section_K!$C$2:'Qry_Rpt_Section_K'!$J$1501,7,FALSE)</f>
        <v>0</v>
      </c>
      <c r="V190" s="1" t="str">
        <f>VLOOKUP(V188,Qry_Rpt_Section_K!$C$2:'Qry_Rpt_Section_K'!$J$1501,7,FALSE)</f>
        <v>Brown</v>
      </c>
      <c r="W190" s="1" t="str">
        <f>VLOOKUP(W188,Qry_Rpt_Section_K!$C$2:'Qry_Rpt_Section_K'!$J$1501,7,FALSE)</f>
        <v>Gleeson</v>
      </c>
      <c r="X190" s="1" t="str">
        <f>VLOOKUP(X188,Qry_Rpt_Section_K!$C$2:'Qry_Rpt_Section_K'!$J$1501,7,FALSE)</f>
        <v>Gleeson</v>
      </c>
      <c r="Y190" s="1" t="str">
        <f>VLOOKUP(Y188,Qry_Rpt_Section_K!$C$2:'Qry_Rpt_Section_K'!$J$1501,7,FALSE)</f>
        <v>Page</v>
      </c>
      <c r="Z190" s="1" t="str">
        <f>VLOOKUP(Z188,Qry_Rpt_Section_K!$C$2:'Qry_Rpt_Section_K'!$J$1501,7,FALSE)</f>
        <v>Page</v>
      </c>
      <c r="AA190" s="1" t="str">
        <f>VLOOKUP(AA188,Qry_Rpt_Section_K!$C$2:'Qry_Rpt_Section_K'!$J$1501,7,FALSE)</f>
        <v>Not Available</v>
      </c>
      <c r="AB190" s="2" t="s">
        <v>28</v>
      </c>
    </row>
    <row r="191" spans="1:29" x14ac:dyDescent="0.2">
      <c r="A191" s="42"/>
      <c r="B191" s="52"/>
      <c r="C191" s="52"/>
      <c r="D191" s="42"/>
      <c r="E191" s="42"/>
      <c r="F191" s="42"/>
      <c r="G191" s="42"/>
      <c r="H191" s="52"/>
      <c r="I191" s="52"/>
      <c r="J191" s="52"/>
      <c r="K191" s="52"/>
      <c r="L191" s="52"/>
      <c r="M191" s="52"/>
      <c r="N191" s="52"/>
      <c r="O191" s="42"/>
      <c r="P191" s="42"/>
      <c r="Q191" s="1" t="str">
        <f>VLOOKUP(Q188,Qry_Rpt_Section_K!$C$2:'Qry_Rpt_Section_K'!$J$1501,8,FALSE)</f>
        <v>James</v>
      </c>
      <c r="R191" s="1" t="str">
        <f>VLOOKUP(R188,Qry_Rpt_Section_K!$C$2:'Qry_Rpt_Section_K'!$J$1501,8,FALSE)</f>
        <v>John</v>
      </c>
      <c r="S191" s="1" t="str">
        <f>VLOOKUP(S188,Qry_Rpt_Section_K!$C$2:'Qry_Rpt_Section_K'!$J$1501,8,FALSE)</f>
        <v>Deborah</v>
      </c>
      <c r="T191" s="1" t="str">
        <f>VLOOKUP(T188,Qry_Rpt_Section_K!$C$2:'Qry_Rpt_Section_K'!$J$1501,8,FALSE)</f>
        <v>Patricia</v>
      </c>
      <c r="U191" s="1">
        <f>VLOOKUP(U188,Qry_Rpt_Section_K!$C$2:'Qry_Rpt_Section_K'!$J$1501,8,FALSE)</f>
        <v>0</v>
      </c>
      <c r="V191" s="1" t="str">
        <f>VLOOKUP(V188,Qry_Rpt_Section_K!$C$2:'Qry_Rpt_Section_K'!$J$1501,8,FALSE)</f>
        <v>Martha</v>
      </c>
      <c r="W191" s="1" t="str">
        <f>VLOOKUP(W188,Qry_Rpt_Section_K!$C$2:'Qry_Rpt_Section_K'!$J$1501,8,FALSE)</f>
        <v>Louise</v>
      </c>
      <c r="X191" s="1" t="str">
        <f>VLOOKUP(X188,Qry_Rpt_Section_K!$C$2:'Qry_Rpt_Section_K'!$J$1501,8,FALSE)</f>
        <v>James</v>
      </c>
      <c r="Y191" s="1" t="str">
        <f>VLOOKUP(Y188,Qry_Rpt_Section_K!$C$2:'Qry_Rpt_Section_K'!$J$1501,8,FALSE)</f>
        <v>Sharon</v>
      </c>
      <c r="Z191" s="1" t="str">
        <f>VLOOKUP(Z188,Qry_Rpt_Section_K!$C$2:'Qry_Rpt_Section_K'!$J$1501,8,FALSE)</f>
        <v>Maurice 'Rick'</v>
      </c>
      <c r="AA191" s="1" t="str">
        <f>VLOOKUP(AA188,Qry_Rpt_Section_K!$C$2:'Qry_Rpt_Section_K'!$J$1501,8,FALSE)</f>
        <v>Water</v>
      </c>
      <c r="AB191" s="2" t="s">
        <v>29</v>
      </c>
    </row>
    <row r="192" spans="1:29" ht="15.75" x14ac:dyDescent="0.25">
      <c r="A192" s="42"/>
      <c r="B192" s="53"/>
      <c r="C192" s="53"/>
      <c r="D192" s="44"/>
      <c r="E192" s="44"/>
      <c r="F192" s="44"/>
      <c r="G192" s="44"/>
      <c r="H192" s="52"/>
      <c r="I192" s="52"/>
      <c r="J192" s="52"/>
      <c r="K192" s="52"/>
      <c r="L192" s="53"/>
      <c r="M192" s="53"/>
      <c r="N192" s="53"/>
      <c r="O192" s="44"/>
      <c r="P192" s="44"/>
      <c r="Q192" s="87">
        <f>VLOOKUP(Q188,Qry_Rpt_Section_K!$C$2:'Qry_Rpt_Section_K'!$J$1501,2,FALSE)</f>
        <v>24</v>
      </c>
      <c r="R192" s="87">
        <f>VLOOKUP(R188,Qry_Rpt_Section_K!$C$2:'Qry_Rpt_Section_K'!$J$1501,2,FALSE)</f>
        <v>24</v>
      </c>
      <c r="S192" s="87">
        <f>VLOOKUP(S188,Qry_Rpt_Section_K!$C$2:'Qry_Rpt_Section_K'!$J$1501,2,FALSE)</f>
        <v>24</v>
      </c>
      <c r="T192" s="87">
        <f>VLOOKUP(T188,Qry_Rpt_Section_K!$C$2:'Qry_Rpt_Section_K'!$J$1501,2,FALSE)</f>
        <v>24</v>
      </c>
      <c r="U192" s="87">
        <f>VLOOKUP(U188,Qry_Rpt_Section_K!$C$2:'Qry_Rpt_Section_K'!$J$1501,2,FALSE)</f>
        <v>24</v>
      </c>
      <c r="V192" s="87">
        <f>VLOOKUP(V188,Qry_Rpt_Section_K!$C$2:'Qry_Rpt_Section_K'!$J$1501,2,FALSE)</f>
        <v>24</v>
      </c>
      <c r="W192" s="87">
        <f>VLOOKUP(W188,Qry_Rpt_Section_K!$C$2:'Qry_Rpt_Section_K'!$J$1501,2,FALSE)</f>
        <v>24</v>
      </c>
      <c r="X192" s="87">
        <f>VLOOKUP(X188,Qry_Rpt_Section_K!$C$2:'Qry_Rpt_Section_K'!$J$1501,2,FALSE)</f>
        <v>24</v>
      </c>
      <c r="Y192" s="87">
        <f>VLOOKUP(Y188,Qry_Rpt_Section_K!$C$2:'Qry_Rpt_Section_K'!$J$1501,2,FALSE)</f>
        <v>24</v>
      </c>
      <c r="Z192" s="87">
        <f>VLOOKUP(Z188,Qry_Rpt_Section_K!$C$2:'Qry_Rpt_Section_K'!$J$1501,2,FALSE)</f>
        <v>24</v>
      </c>
      <c r="AA192" s="87">
        <f>VLOOKUP(AA188,Qry_Rpt_Section_K!$C$2:'Qry_Rpt_Section_K'!$J$1501,2,FALSE)</f>
        <v>24</v>
      </c>
      <c r="AB192" s="7" t="s">
        <v>1</v>
      </c>
    </row>
    <row r="193" spans="1:29" ht="15.75" x14ac:dyDescent="0.25">
      <c r="A193" s="42"/>
      <c r="B193" s="54"/>
      <c r="C193" s="54"/>
      <c r="D193" s="46"/>
      <c r="E193" s="46"/>
      <c r="F193" s="46"/>
      <c r="G193" s="46"/>
      <c r="H193" s="53"/>
      <c r="I193" s="53"/>
      <c r="J193" s="53"/>
      <c r="K193" s="53"/>
      <c r="L193" s="54"/>
      <c r="M193" s="54"/>
      <c r="N193" s="54"/>
      <c r="O193" s="46"/>
      <c r="P193" s="46"/>
      <c r="Q193" s="10">
        <f>VLOOKUP(Q188,Qry_Rpt_Section_K!$C$2:'Qry_Rpt_Section_K'!$J$1501,3,FALSE)</f>
        <v>11</v>
      </c>
      <c r="R193" s="10">
        <f>VLOOKUP(R188,Qry_Rpt_Section_K!$C$2:'Qry_Rpt_Section_K'!$J$1501,3,FALSE)</f>
        <v>10</v>
      </c>
      <c r="S193" s="10">
        <f>VLOOKUP(S188,Qry_Rpt_Section_K!$C$2:'Qry_Rpt_Section_K'!$J$1501,3,FALSE)</f>
        <v>9</v>
      </c>
      <c r="T193" s="10">
        <f>VLOOKUP(T188,Qry_Rpt_Section_K!$C$2:'Qry_Rpt_Section_K'!$J$1501,3,FALSE)</f>
        <v>8</v>
      </c>
      <c r="U193" s="10">
        <f>VLOOKUP(U188,Qry_Rpt_Section_K!$C$2:'Qry_Rpt_Section_K'!$J$1501,3,FALSE)</f>
        <v>7</v>
      </c>
      <c r="V193" s="10">
        <f>VLOOKUP(V188,Qry_Rpt_Section_K!$C$2:'Qry_Rpt_Section_K'!$J$1501,3,FALSE)</f>
        <v>6</v>
      </c>
      <c r="W193" s="10">
        <f>VLOOKUP(W188,Qry_Rpt_Section_K!$C$2:'Qry_Rpt_Section_K'!$J$1501,3,FALSE)</f>
        <v>5</v>
      </c>
      <c r="X193" s="10">
        <f>VLOOKUP(X188,Qry_Rpt_Section_K!$C$2:'Qry_Rpt_Section_K'!$J$1501,3,FALSE)</f>
        <v>4</v>
      </c>
      <c r="Y193" s="10">
        <f>VLOOKUP(Y188,Qry_Rpt_Section_K!$C$2:'Qry_Rpt_Section_K'!$J$1501,3,FALSE)</f>
        <v>3</v>
      </c>
      <c r="Z193" s="10">
        <f>VLOOKUP(Z188,Qry_Rpt_Section_K!$C$2:'Qry_Rpt_Section_K'!$J$1501,3,FALSE)</f>
        <v>2</v>
      </c>
      <c r="AA193" s="10">
        <f>VLOOKUP(AA188,Qry_Rpt_Section_K!$C$2:'Qry_Rpt_Section_K'!$J$1501,3,FALSE)</f>
        <v>1</v>
      </c>
      <c r="AB193" s="9" t="s">
        <v>2</v>
      </c>
    </row>
    <row r="194" spans="1:29" x14ac:dyDescent="0.2">
      <c r="A194" s="42"/>
      <c r="B194" s="51"/>
      <c r="C194" s="51"/>
      <c r="D194" s="41"/>
      <c r="E194" s="41"/>
      <c r="F194" s="41"/>
      <c r="G194" s="41"/>
      <c r="H194" s="54"/>
      <c r="I194" s="54"/>
      <c r="J194" s="54"/>
      <c r="K194" s="54"/>
      <c r="L194" s="51"/>
      <c r="M194" s="51"/>
      <c r="N194" s="51"/>
      <c r="O194" s="41"/>
      <c r="P194" s="41"/>
      <c r="Q194" s="3" t="str">
        <f>VLOOKUP(Q188,Qry_Rpt_Section_K!$C$2:'Qry_Rpt_Section_K'!$T$1501,5,FALSE)</f>
        <v>X</v>
      </c>
      <c r="R194" s="3">
        <f>VLOOKUP(R188,Qry_Rpt_Section_K!$C$2:'Qry_Rpt_Section_K'!$T$1501,5,FALSE)</f>
        <v>0</v>
      </c>
      <c r="S194" s="3">
        <f>VLOOKUP(S188,Qry_Rpt_Section_K!$C$2:'Qry_Rpt_Section_K'!$T$1501,5,FALSE)</f>
        <v>0</v>
      </c>
      <c r="T194" s="3">
        <f>VLOOKUP(T188,Qry_Rpt_Section_K!$C$2:'Qry_Rpt_Section_K'!$T$1501,5,FALSE)</f>
        <v>0</v>
      </c>
      <c r="U194" s="3">
        <f>VLOOKUP(U188,Qry_Rpt_Section_K!$C$2:'Qry_Rpt_Section_K'!$T$1501,5,FALSE)</f>
        <v>0</v>
      </c>
      <c r="V194" s="3">
        <f>VLOOKUP(V188,Qry_Rpt_Section_K!$C$2:'Qry_Rpt_Section_K'!$T$1501,5,FALSE)</f>
        <v>0</v>
      </c>
      <c r="W194" s="3" t="str">
        <f>VLOOKUP(W188,Qry_Rpt_Section_K!$C$2:'Qry_Rpt_Section_K'!$T$1501,5,FALSE)</f>
        <v>X</v>
      </c>
      <c r="X194" s="3">
        <f>VLOOKUP(X188,Qry_Rpt_Section_K!$C$2:'Qry_Rpt_Section_K'!$T$1501,5,FALSE)</f>
        <v>0</v>
      </c>
      <c r="Y194" s="3">
        <f>VLOOKUP(Y188,Qry_Rpt_Section_K!$C$2:'Qry_Rpt_Section_K'!$T$1501,5,FALSE)</f>
        <v>0</v>
      </c>
      <c r="Z194" s="3">
        <f>VLOOKUP(Z188,Qry_Rpt_Section_K!$C$2:'Qry_Rpt_Section_K'!$T$1501,5,FALSE)</f>
        <v>0</v>
      </c>
      <c r="AA194" s="3">
        <f>VLOOKUP(AA188,Qry_Rpt_Section_K!$C$2:'Qry_Rpt_Section_K'!$T$1501,5,FALSE)</f>
        <v>0</v>
      </c>
      <c r="AB194" s="2" t="s">
        <v>19</v>
      </c>
    </row>
    <row r="195" spans="1:29" ht="18" x14ac:dyDescent="0.25">
      <c r="A195" s="42"/>
      <c r="B195" s="51"/>
      <c r="C195" s="51"/>
      <c r="D195" s="86" t="s">
        <v>20</v>
      </c>
      <c r="E195" s="41"/>
      <c r="F195" s="41"/>
      <c r="G195" s="41"/>
      <c r="H195" s="51"/>
      <c r="I195" s="51"/>
      <c r="J195" s="51"/>
      <c r="K195" s="51"/>
      <c r="L195" s="51"/>
      <c r="M195" s="51"/>
      <c r="N195" s="51"/>
      <c r="O195" s="41"/>
      <c r="P195" s="41"/>
      <c r="Q195" s="3">
        <f>VLOOKUP(Q188,Qry_Rpt_Section_K!$C$2:'Qry_Rpt_Section_K'!$T$1501,14,FALSE)</f>
        <v>0</v>
      </c>
      <c r="R195" s="3">
        <f>VLOOKUP(R188,Qry_Rpt_Section_K!$C$2:'Qry_Rpt_Section_K'!$T$1501,14,FALSE)</f>
        <v>0</v>
      </c>
      <c r="S195" s="3">
        <f>VLOOKUP(S188,Qry_Rpt_Section_K!$C$2:'Qry_Rpt_Section_K'!$T$1501,14,FALSE)</f>
        <v>0</v>
      </c>
      <c r="T195" s="3">
        <f>VLOOKUP(T188,Qry_Rpt_Section_K!$C$2:'Qry_Rpt_Section_K'!$T$1501,14,FALSE)</f>
        <v>0</v>
      </c>
      <c r="U195" s="3">
        <f>VLOOKUP(U188,Qry_Rpt_Section_K!$C$2:'Qry_Rpt_Section_K'!$T$1501,14,FALSE)</f>
        <v>0</v>
      </c>
      <c r="V195" s="3">
        <f>VLOOKUP(V188,Qry_Rpt_Section_K!$C$2:'Qry_Rpt_Section_K'!$T$1501,14,FALSE)</f>
        <v>0</v>
      </c>
      <c r="W195" s="3">
        <f>VLOOKUP(W188,Qry_Rpt_Section_K!$C$2:'Qry_Rpt_Section_K'!$T$1501,14,FALSE)</f>
        <v>0</v>
      </c>
      <c r="X195" s="3">
        <f>VLOOKUP(X188,Qry_Rpt_Section_K!$C$2:'Qry_Rpt_Section_K'!$T$1501,14,FALSE)</f>
        <v>0</v>
      </c>
      <c r="Y195" s="3">
        <f>VLOOKUP(Y188,Qry_Rpt_Section_K!$C$2:'Qry_Rpt_Section_K'!$T$1501,14,FALSE)</f>
        <v>0</v>
      </c>
      <c r="Z195" s="3">
        <f>VLOOKUP(Z188,Qry_Rpt_Section_K!$C$2:'Qry_Rpt_Section_K'!$T$1501,14,FALSE)</f>
        <v>0</v>
      </c>
      <c r="AA195" s="3">
        <f>VLOOKUP(AA188,Qry_Rpt_Section_K!$C$2:'Qry_Rpt_Section_K'!$T$1501,14,FALSE)</f>
        <v>0</v>
      </c>
      <c r="AB195" s="33" t="s">
        <v>35</v>
      </c>
    </row>
    <row r="196" spans="1:29" ht="18" x14ac:dyDescent="0.25">
      <c r="A196" s="42"/>
      <c r="B196" s="55"/>
      <c r="C196" s="55"/>
      <c r="D196" s="85" t="s">
        <v>61</v>
      </c>
      <c r="E196" s="84"/>
      <c r="F196" s="40"/>
      <c r="G196" s="40"/>
      <c r="H196" s="51"/>
      <c r="I196" s="51"/>
      <c r="J196" s="51"/>
      <c r="K196" s="51"/>
      <c r="L196" s="55"/>
      <c r="M196" s="55"/>
      <c r="N196" s="55"/>
      <c r="O196" s="40"/>
      <c r="P196" s="40"/>
      <c r="Q196" s="40"/>
      <c r="R196" s="40"/>
      <c r="S196" s="39">
        <v>25009</v>
      </c>
      <c r="T196" s="18">
        <v>25008</v>
      </c>
      <c r="U196" s="18">
        <v>25007</v>
      </c>
      <c r="V196" s="18">
        <v>25006</v>
      </c>
      <c r="W196" s="18">
        <v>25005</v>
      </c>
      <c r="X196" s="37">
        <v>25004</v>
      </c>
      <c r="Y196" s="66"/>
      <c r="Z196" s="66"/>
      <c r="AA196" s="66"/>
      <c r="AB196" s="50" t="s">
        <v>3</v>
      </c>
    </row>
    <row r="197" spans="1:29" ht="18" x14ac:dyDescent="0.25">
      <c r="A197" s="42"/>
      <c r="B197" s="51"/>
      <c r="C197" s="51"/>
      <c r="D197" s="85" t="s">
        <v>62</v>
      </c>
      <c r="E197" s="41"/>
      <c r="F197" s="41"/>
      <c r="G197" s="41"/>
      <c r="H197" s="55"/>
      <c r="I197" s="55"/>
      <c r="J197" s="55"/>
      <c r="K197" s="55"/>
      <c r="L197" s="51"/>
      <c r="M197" s="51"/>
      <c r="N197" s="51"/>
      <c r="O197" s="41"/>
      <c r="P197" s="41"/>
      <c r="Q197" s="41"/>
      <c r="R197" s="41"/>
      <c r="S197" s="3">
        <f>VLOOKUP(S196,Qry_Rpt_Section_K!$C$2:'Qry_Rpt_Section_K'!$T$1501,14,FALSE)</f>
        <v>0</v>
      </c>
      <c r="T197" s="3">
        <f>VLOOKUP(T196,Qry_Rpt_Section_K!$C$2:'Qry_Rpt_Section_K'!$T$1501,14,FALSE)</f>
        <v>0</v>
      </c>
      <c r="U197" s="3">
        <f>VLOOKUP(U196,Qry_Rpt_Section_K!$C$2:'Qry_Rpt_Section_K'!$T$1501,14,FALSE)</f>
        <v>0</v>
      </c>
      <c r="V197" s="3">
        <f>VLOOKUP(V196,Qry_Rpt_Section_K!$C$2:'Qry_Rpt_Section_K'!$T$1501,14,FALSE)</f>
        <v>0</v>
      </c>
      <c r="W197" s="3">
        <f>VLOOKUP(W196,Qry_Rpt_Section_K!$C$2:'Qry_Rpt_Section_K'!$T$1501,14,FALSE)</f>
        <v>0</v>
      </c>
      <c r="X197" s="3">
        <f>VLOOKUP(X196,Qry_Rpt_Section_K!$C$2:'Qry_Rpt_Section_K'!$T$1501,14,FALSE)</f>
        <v>0</v>
      </c>
      <c r="Y197" s="67"/>
      <c r="Z197" s="67"/>
      <c r="AA197" s="67"/>
      <c r="AB197" s="61" t="s">
        <v>35</v>
      </c>
    </row>
    <row r="198" spans="1:29" x14ac:dyDescent="0.2">
      <c r="A198" s="42"/>
      <c r="B198" s="52"/>
      <c r="C198" s="52"/>
      <c r="D198" s="42"/>
      <c r="E198" s="42"/>
      <c r="F198" s="42"/>
      <c r="G198" s="42"/>
      <c r="H198" s="51"/>
      <c r="I198" s="51"/>
      <c r="J198" s="51"/>
      <c r="K198" s="51"/>
      <c r="L198" s="52"/>
      <c r="M198" s="52"/>
      <c r="N198" s="52"/>
      <c r="O198" s="42"/>
      <c r="P198" s="42"/>
      <c r="Q198" s="42"/>
      <c r="R198" s="42"/>
      <c r="S198" s="1">
        <f>VLOOKUP(S196,Qry_Rpt_Section_K!$C$2:'Qry_Rpt_Section_K'!$J$1501,7,FALSE)</f>
        <v>0</v>
      </c>
      <c r="T198" s="1">
        <f>VLOOKUP(T196,Qry_Rpt_Section_K!$C$2:'Qry_Rpt_Section_K'!$J$1501,7,FALSE)</f>
        <v>0</v>
      </c>
      <c r="U198" s="1">
        <f>VLOOKUP(U196,Qry_Rpt_Section_K!$C$2:'Qry_Rpt_Section_K'!$J$1501,7,FALSE)</f>
        <v>0</v>
      </c>
      <c r="V198" s="1">
        <f>VLOOKUP(V196,Qry_Rpt_Section_K!$C$2:'Qry_Rpt_Section_K'!$J$1501,7,FALSE)</f>
        <v>0</v>
      </c>
      <c r="W198" s="1">
        <f>VLOOKUP(W196,Qry_Rpt_Section_K!$C$2:'Qry_Rpt_Section_K'!$J$1501,7,FALSE)</f>
        <v>0</v>
      </c>
      <c r="X198" s="1">
        <f>VLOOKUP(X196,Qry_Rpt_Section_K!$C$2:'Qry_Rpt_Section_K'!$J$1501,7,FALSE)</f>
        <v>0</v>
      </c>
      <c r="Y198" s="68"/>
      <c r="Z198" s="68"/>
      <c r="AA198" s="68"/>
      <c r="AB198" s="62" t="s">
        <v>28</v>
      </c>
    </row>
    <row r="199" spans="1:29" x14ac:dyDescent="0.2">
      <c r="A199" s="42"/>
      <c r="B199" s="52"/>
      <c r="C199" s="52"/>
      <c r="D199" s="42"/>
      <c r="E199" s="42"/>
      <c r="F199" s="42"/>
      <c r="G199" s="42"/>
      <c r="H199" s="52"/>
      <c r="I199" s="52"/>
      <c r="J199" s="52"/>
      <c r="K199" s="52"/>
      <c r="L199" s="52"/>
      <c r="M199" s="52"/>
      <c r="N199" s="52"/>
      <c r="O199" s="42"/>
      <c r="P199" s="42"/>
      <c r="Q199" s="42"/>
      <c r="R199" s="42"/>
      <c r="S199" s="1">
        <f>VLOOKUP(S196,Qry_Rpt_Section_K!$C$2:'Qry_Rpt_Section_K'!$J$1501,8,FALSE)</f>
        <v>0</v>
      </c>
      <c r="T199" s="1">
        <f>VLOOKUP(T196,Qry_Rpt_Section_K!$C$2:'Qry_Rpt_Section_K'!$J$1501,8,FALSE)</f>
        <v>0</v>
      </c>
      <c r="U199" s="1">
        <f>VLOOKUP(U196,Qry_Rpt_Section_K!$C$2:'Qry_Rpt_Section_K'!$J$1501,8,FALSE)</f>
        <v>0</v>
      </c>
      <c r="V199" s="1">
        <f>VLOOKUP(V196,Qry_Rpt_Section_K!$C$2:'Qry_Rpt_Section_K'!$J$1501,8,FALSE)</f>
        <v>0</v>
      </c>
      <c r="W199" s="1">
        <f>VLOOKUP(W196,Qry_Rpt_Section_K!$C$2:'Qry_Rpt_Section_K'!$J$1501,8,FALSE)</f>
        <v>0</v>
      </c>
      <c r="X199" s="1">
        <f>VLOOKUP(X196,Qry_Rpt_Section_K!$C$2:'Qry_Rpt_Section_K'!$J$1501,8,FALSE)</f>
        <v>0</v>
      </c>
      <c r="Y199" s="68"/>
      <c r="Z199" s="68"/>
      <c r="AA199" s="68"/>
      <c r="AB199" s="62" t="s">
        <v>29</v>
      </c>
    </row>
    <row r="200" spans="1:29" ht="15.75" x14ac:dyDescent="0.25">
      <c r="A200" s="42"/>
      <c r="B200" s="53"/>
      <c r="C200" s="53"/>
      <c r="D200" s="44"/>
      <c r="E200" s="44"/>
      <c r="F200" s="44"/>
      <c r="G200" s="44"/>
      <c r="H200" s="52"/>
      <c r="I200" s="52"/>
      <c r="J200" s="52"/>
      <c r="K200" s="52"/>
      <c r="L200" s="53"/>
      <c r="M200" s="53"/>
      <c r="N200" s="53"/>
      <c r="O200" s="44"/>
      <c r="P200" s="44"/>
      <c r="Q200" s="44"/>
      <c r="R200" s="44"/>
      <c r="S200" s="91">
        <f>VLOOKUP(S196,Qry_Rpt_Section_K!$C$2:'Qry_Rpt_Section_K'!$J$1501,2,FALSE)</f>
        <v>25</v>
      </c>
      <c r="T200" s="91">
        <f>VLOOKUP(T196,Qry_Rpt_Section_K!$C$2:'Qry_Rpt_Section_K'!$J$1501,2,FALSE)</f>
        <v>25</v>
      </c>
      <c r="U200" s="91">
        <f>VLOOKUP(U196,Qry_Rpt_Section_K!$C$2:'Qry_Rpt_Section_K'!$J$1501,2,FALSE)</f>
        <v>25</v>
      </c>
      <c r="V200" s="91">
        <f>VLOOKUP(V196,Qry_Rpt_Section_K!$C$2:'Qry_Rpt_Section_K'!$J$1501,2,FALSE)</f>
        <v>25</v>
      </c>
      <c r="W200" s="91">
        <f>VLOOKUP(W196,Qry_Rpt_Section_K!$C$2:'Qry_Rpt_Section_K'!$J$1501,2,FALSE)</f>
        <v>25</v>
      </c>
      <c r="X200" s="91">
        <f>VLOOKUP(X196,Qry_Rpt_Section_K!$C$2:'Qry_Rpt_Section_K'!$J$1501,2,FALSE)</f>
        <v>25</v>
      </c>
      <c r="Y200" s="69"/>
      <c r="Z200" s="69"/>
      <c r="AA200" s="69"/>
      <c r="AB200" s="63" t="s">
        <v>1</v>
      </c>
    </row>
    <row r="201" spans="1:29" ht="15.75" x14ac:dyDescent="0.25">
      <c r="A201" s="42"/>
      <c r="B201" s="46"/>
      <c r="C201" s="46"/>
      <c r="D201" s="46"/>
      <c r="E201" s="46"/>
      <c r="F201" s="46"/>
      <c r="G201" s="46"/>
      <c r="H201" s="53"/>
      <c r="I201" s="53"/>
      <c r="J201" s="53"/>
      <c r="K201" s="53"/>
      <c r="L201" s="54"/>
      <c r="M201" s="54"/>
      <c r="N201" s="54"/>
      <c r="O201" s="46"/>
      <c r="P201" s="46"/>
      <c r="Q201" s="46"/>
      <c r="R201" s="46"/>
      <c r="S201" s="10">
        <f>VLOOKUP(S196,Qry_Rpt_Section_K!$C$2:'Qry_Rpt_Section_K'!$J$1501,3,FALSE)</f>
        <v>9</v>
      </c>
      <c r="T201" s="10">
        <f>VLOOKUP(T196,Qry_Rpt_Section_K!$C$2:'Qry_Rpt_Section_K'!$J$1501,3,FALSE)</f>
        <v>8</v>
      </c>
      <c r="U201" s="10">
        <f>VLOOKUP(U196,Qry_Rpt_Section_K!$C$2:'Qry_Rpt_Section_K'!$J$1501,3,FALSE)</f>
        <v>7</v>
      </c>
      <c r="V201" s="10">
        <f>VLOOKUP(V196,Qry_Rpt_Section_K!$C$2:'Qry_Rpt_Section_K'!$J$1501,3,FALSE)</f>
        <v>6</v>
      </c>
      <c r="W201" s="10">
        <f>VLOOKUP(W196,Qry_Rpt_Section_K!$C$2:'Qry_Rpt_Section_K'!$J$1501,3,FALSE)</f>
        <v>5</v>
      </c>
      <c r="X201" s="10">
        <f>VLOOKUP(X196,Qry_Rpt_Section_K!$C$2:'Qry_Rpt_Section_K'!$J$1501,3,FALSE)</f>
        <v>4</v>
      </c>
      <c r="Y201" s="70"/>
      <c r="Z201" s="70"/>
      <c r="AA201" s="70"/>
      <c r="AB201" s="64" t="s">
        <v>2</v>
      </c>
    </row>
    <row r="202" spans="1:29" x14ac:dyDescent="0.2">
      <c r="A202" s="42"/>
      <c r="B202" s="41"/>
      <c r="C202" s="41"/>
      <c r="D202" s="41"/>
      <c r="E202" s="41"/>
      <c r="F202" s="41"/>
      <c r="G202" s="41"/>
      <c r="H202" s="54"/>
      <c r="I202" s="54"/>
      <c r="J202" s="54"/>
      <c r="K202" s="54"/>
      <c r="L202" s="51"/>
      <c r="M202" s="51"/>
      <c r="N202" s="51"/>
      <c r="O202" s="41"/>
      <c r="P202" s="41"/>
      <c r="Q202" s="41"/>
      <c r="R202" s="41"/>
      <c r="S202" s="3">
        <f>VLOOKUP(S196,Qry_Rpt_Section_K!$C$2:'Qry_Rpt_Section_K'!$T$1501,5,FALSE)</f>
        <v>0</v>
      </c>
      <c r="T202" s="3">
        <f>VLOOKUP(T196,Qry_Rpt_Section_K!$C$2:'Qry_Rpt_Section_K'!$T$1501,5,FALSE)</f>
        <v>0</v>
      </c>
      <c r="U202" s="3">
        <f>VLOOKUP(U196,Qry_Rpt_Section_K!$C$2:'Qry_Rpt_Section_K'!$T$1501,5,FALSE)</f>
        <v>0</v>
      </c>
      <c r="V202" s="3">
        <f>VLOOKUP(V196,Qry_Rpt_Section_K!$C$2:'Qry_Rpt_Section_K'!$T$1501,5,FALSE)</f>
        <v>0</v>
      </c>
      <c r="W202" s="3">
        <f>VLOOKUP(W196,Qry_Rpt_Section_K!$C$2:'Qry_Rpt_Section_K'!$T$1501,5,FALSE)</f>
        <v>0</v>
      </c>
      <c r="X202" s="3">
        <f>VLOOKUP(X196,Qry_Rpt_Section_K!$C$2:'Qry_Rpt_Section_K'!$T$1501,5,FALSE)</f>
        <v>0</v>
      </c>
      <c r="Y202" s="67"/>
      <c r="Z202" s="67"/>
      <c r="AA202" s="67"/>
      <c r="AB202" s="62" t="s">
        <v>19</v>
      </c>
    </row>
    <row r="203" spans="1:29" x14ac:dyDescent="0.2">
      <c r="A203" s="42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1"/>
      <c r="M203" s="51"/>
      <c r="N203" s="51"/>
      <c r="O203" s="41"/>
      <c r="P203" s="41"/>
      <c r="Q203" s="41"/>
      <c r="R203" s="41"/>
      <c r="S203" s="3">
        <f>VLOOKUP(S196,Qry_Rpt_Section_K!$C$2:'Qry_Rpt_Section_K'!$T$1501,18,FALSE)</f>
        <v>0</v>
      </c>
      <c r="T203" s="3">
        <f>VLOOKUP(T196,Qry_Rpt_Section_K!$C$2:'Qry_Rpt_Section_K'!$T$1501,18,FALSE)</f>
        <v>0</v>
      </c>
      <c r="U203" s="3">
        <f>VLOOKUP(U196,Qry_Rpt_Section_K!$C$2:'Qry_Rpt_Section_K'!$T$1501,18,FALSE)</f>
        <v>0</v>
      </c>
      <c r="V203" s="3">
        <f>VLOOKUP(V196,Qry_Rpt_Section_K!$C$2:'Qry_Rpt_Section_K'!$T$1501,18,FALSE)</f>
        <v>0</v>
      </c>
      <c r="W203" s="3">
        <f>VLOOKUP(W196,Qry_Rpt_Section_K!$C$2:'Qry_Rpt_Section_K'!$T$1501,18,FALSE)</f>
        <v>0</v>
      </c>
      <c r="X203" s="3">
        <f>VLOOKUP(X196,Qry_Rpt_Section_K!$C$2:'Qry_Rpt_Section_K'!$T$1501,18,FALSE)</f>
        <v>0</v>
      </c>
      <c r="Y203" s="67"/>
      <c r="Z203" s="67"/>
      <c r="AA203" s="67"/>
      <c r="AB203" s="65" t="s">
        <v>5</v>
      </c>
    </row>
    <row r="204" spans="1:29" x14ac:dyDescent="0.2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</row>
    <row r="205" spans="1:29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</row>
    <row r="206" spans="1:29" ht="26.25" x14ac:dyDescent="0.4"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80" t="s">
        <v>56</v>
      </c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</row>
    <row r="207" spans="1:29" x14ac:dyDescent="0.2"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</row>
  </sheetData>
  <mergeCells count="5">
    <mergeCell ref="D3:E3"/>
    <mergeCell ref="D4:E4"/>
    <mergeCell ref="D2:E2"/>
    <mergeCell ref="J164:L164"/>
    <mergeCell ref="J165:L165"/>
  </mergeCells>
  <phoneticPr fontId="1" type="noConversion"/>
  <conditionalFormatting sqref="H203:I203 K203">
    <cfRule type="cellIs" dxfId="263" priority="1385" stopIfTrue="1" operator="notEqual">
      <formula>0</formula>
    </cfRule>
    <cfRule type="cellIs" dxfId="262" priority="1386" stopIfTrue="1" operator="equal">
      <formula>0</formula>
    </cfRule>
  </conditionalFormatting>
  <conditionalFormatting sqref="H20">
    <cfRule type="cellIs" dxfId="261" priority="675" operator="notEqual">
      <formula>0</formula>
    </cfRule>
  </conditionalFormatting>
  <conditionalFormatting sqref="AB29 AB45 AB61 AB5 AB77 AB94 AB13">
    <cfRule type="cellIs" dxfId="260" priority="669" stopIfTrue="1" operator="equal">
      <formula>0</formula>
    </cfRule>
  </conditionalFormatting>
  <conditionalFormatting sqref="AB110">
    <cfRule type="cellIs" dxfId="259" priority="668" stopIfTrue="1" operator="equal">
      <formula>0</formula>
    </cfRule>
  </conditionalFormatting>
  <conditionalFormatting sqref="AB126">
    <cfRule type="cellIs" dxfId="258" priority="667" stopIfTrue="1" operator="equal">
      <formula>0</formula>
    </cfRule>
  </conditionalFormatting>
  <conditionalFormatting sqref="AB142">
    <cfRule type="cellIs" dxfId="257" priority="666" stopIfTrue="1" operator="equal">
      <formula>0</formula>
    </cfRule>
  </conditionalFormatting>
  <conditionalFormatting sqref="AB158">
    <cfRule type="cellIs" dxfId="256" priority="665" stopIfTrue="1" operator="equal">
      <formula>0</formula>
    </cfRule>
  </conditionalFormatting>
  <conditionalFormatting sqref="AB174">
    <cfRule type="cellIs" dxfId="255" priority="664" stopIfTrue="1" operator="equal">
      <formula>0</formula>
    </cfRule>
  </conditionalFormatting>
  <conditionalFormatting sqref="AB21">
    <cfRule type="cellIs" dxfId="254" priority="663" stopIfTrue="1" operator="equal">
      <formula>0</formula>
    </cfRule>
  </conditionalFormatting>
  <conditionalFormatting sqref="AB37">
    <cfRule type="cellIs" dxfId="253" priority="662" stopIfTrue="1" operator="equal">
      <formula>0</formula>
    </cfRule>
  </conditionalFormatting>
  <conditionalFormatting sqref="AB53">
    <cfRule type="cellIs" dxfId="252" priority="661" stopIfTrue="1" operator="equal">
      <formula>0</formula>
    </cfRule>
  </conditionalFormatting>
  <conditionalFormatting sqref="AB69">
    <cfRule type="cellIs" dxfId="251" priority="660" stopIfTrue="1" operator="equal">
      <formula>0</formula>
    </cfRule>
  </conditionalFormatting>
  <conditionalFormatting sqref="AB85">
    <cfRule type="cellIs" dxfId="250" priority="659" stopIfTrue="1" operator="equal">
      <formula>0</formula>
    </cfRule>
  </conditionalFormatting>
  <conditionalFormatting sqref="AB102">
    <cfRule type="cellIs" dxfId="249" priority="658" stopIfTrue="1" operator="equal">
      <formula>0</formula>
    </cfRule>
  </conditionalFormatting>
  <conditionalFormatting sqref="AB118">
    <cfRule type="cellIs" dxfId="248" priority="657" stopIfTrue="1" operator="equal">
      <formula>0</formula>
    </cfRule>
  </conditionalFormatting>
  <conditionalFormatting sqref="AB134">
    <cfRule type="cellIs" dxfId="247" priority="656" stopIfTrue="1" operator="equal">
      <formula>0</formula>
    </cfRule>
  </conditionalFormatting>
  <conditionalFormatting sqref="AB150">
    <cfRule type="cellIs" dxfId="246" priority="655" stopIfTrue="1" operator="equal">
      <formula>0</formula>
    </cfRule>
  </conditionalFormatting>
  <conditionalFormatting sqref="AB166">
    <cfRule type="cellIs" dxfId="245" priority="654" stopIfTrue="1" operator="equal">
      <formula>0</formula>
    </cfRule>
  </conditionalFormatting>
  <conditionalFormatting sqref="AB182">
    <cfRule type="cellIs" dxfId="244" priority="653" stopIfTrue="1" operator="equal">
      <formula>0</formula>
    </cfRule>
  </conditionalFormatting>
  <conditionalFormatting sqref="AB190">
    <cfRule type="cellIs" dxfId="243" priority="652" stopIfTrue="1" operator="equal">
      <formula>0</formula>
    </cfRule>
  </conditionalFormatting>
  <conditionalFormatting sqref="AB198">
    <cfRule type="cellIs" dxfId="242" priority="651" stopIfTrue="1" operator="equal">
      <formula>0</formula>
    </cfRule>
  </conditionalFormatting>
  <conditionalFormatting sqref="AA5">
    <cfRule type="cellIs" dxfId="241" priority="626" stopIfTrue="1" operator="equal">
      <formula>0</formula>
    </cfRule>
  </conditionalFormatting>
  <conditionalFormatting sqref="AA9">
    <cfRule type="cellIs" dxfId="240" priority="629" stopIfTrue="1" operator="notEqual">
      <formula>0</formula>
    </cfRule>
    <cfRule type="cellIs" dxfId="239" priority="630" stopIfTrue="1" operator="equal">
      <formula>0</formula>
    </cfRule>
  </conditionalFormatting>
  <conditionalFormatting sqref="AA13">
    <cfRule type="cellIs" dxfId="238" priority="617" stopIfTrue="1" operator="equal">
      <formula>0</formula>
    </cfRule>
  </conditionalFormatting>
  <conditionalFormatting sqref="AA17">
    <cfRule type="cellIs" dxfId="237" priority="618" stopIfTrue="1" operator="notEqual">
      <formula>0</formula>
    </cfRule>
    <cfRule type="cellIs" dxfId="236" priority="619" stopIfTrue="1" operator="equal">
      <formula>0</formula>
    </cfRule>
  </conditionalFormatting>
  <conditionalFormatting sqref="AA12">
    <cfRule type="cellIs" dxfId="235" priority="620" stopIfTrue="1" operator="notEqual">
      <formula>0</formula>
    </cfRule>
    <cfRule type="cellIs" dxfId="234" priority="621" stopIfTrue="1" operator="equal">
      <formula>0</formula>
    </cfRule>
  </conditionalFormatting>
  <conditionalFormatting sqref="J203">
    <cfRule type="cellIs" dxfId="233" priority="240" stopIfTrue="1" operator="notEqual">
      <formula>0</formula>
    </cfRule>
    <cfRule type="cellIs" dxfId="232" priority="241" stopIfTrue="1" operator="equal">
      <formula>0</formula>
    </cfRule>
  </conditionalFormatting>
  <conditionalFormatting sqref="AA4">
    <cfRule type="cellIs" dxfId="231" priority="627" stopIfTrue="1" operator="notEqual">
      <formula>0</formula>
    </cfRule>
    <cfRule type="cellIs" dxfId="230" priority="628" stopIfTrue="1" operator="equal">
      <formula>0</formula>
    </cfRule>
  </conditionalFormatting>
  <conditionalFormatting sqref="AA10 AA12">
    <cfRule type="cellIs" dxfId="229" priority="624" stopIfTrue="1" operator="notEqual">
      <formula>0</formula>
    </cfRule>
    <cfRule type="cellIs" dxfId="228" priority="625" stopIfTrue="1" operator="equal">
      <formula>0</formula>
    </cfRule>
  </conditionalFormatting>
  <conditionalFormatting sqref="AA18">
    <cfRule type="cellIs" dxfId="227" priority="622" stopIfTrue="1" operator="notEqual">
      <formula>0</formula>
    </cfRule>
    <cfRule type="cellIs" dxfId="226" priority="623" stopIfTrue="1" operator="equal">
      <formula>0</formula>
    </cfRule>
  </conditionalFormatting>
  <conditionalFormatting sqref="J91:AA91">
    <cfRule type="cellIs" dxfId="225" priority="711" stopIfTrue="1" operator="notEqual">
      <formula>0</formula>
    </cfRule>
    <cfRule type="cellIs" dxfId="224" priority="712" stopIfTrue="1" operator="equal">
      <formula>0</formula>
    </cfRule>
  </conditionalFormatting>
  <conditionalFormatting sqref="J44:AA44">
    <cfRule type="cellIs" dxfId="223" priority="85" stopIfTrue="1" operator="notEqual">
      <formula>0</formula>
    </cfRule>
    <cfRule type="cellIs" dxfId="222" priority="86" stopIfTrue="1" operator="equal">
      <formula>0</formula>
    </cfRule>
  </conditionalFormatting>
  <conditionalFormatting sqref="H5:Z5">
    <cfRule type="cellIs" dxfId="221" priority="195" stopIfTrue="1" operator="equal">
      <formula>0</formula>
    </cfRule>
  </conditionalFormatting>
  <conditionalFormatting sqref="H9:Z9">
    <cfRule type="cellIs" dxfId="220" priority="198" stopIfTrue="1" operator="notEqual">
      <formula>0</formula>
    </cfRule>
    <cfRule type="cellIs" dxfId="219" priority="199" stopIfTrue="1" operator="equal">
      <formula>0</formula>
    </cfRule>
  </conditionalFormatting>
  <conditionalFormatting sqref="H4:Z4">
    <cfRule type="cellIs" dxfId="218" priority="196" stopIfTrue="1" operator="notEqual">
      <formula>0</formula>
    </cfRule>
    <cfRule type="cellIs" dxfId="217" priority="197" stopIfTrue="1" operator="equal">
      <formula>0</formula>
    </cfRule>
  </conditionalFormatting>
  <conditionalFormatting sqref="H10:Z10">
    <cfRule type="cellIs" dxfId="216" priority="193" stopIfTrue="1" operator="notEqual">
      <formula>0</formula>
    </cfRule>
    <cfRule type="cellIs" dxfId="215" priority="194" stopIfTrue="1" operator="equal">
      <formula>0</formula>
    </cfRule>
  </conditionalFormatting>
  <conditionalFormatting sqref="I21:AA21">
    <cfRule type="cellIs" dxfId="214" priority="188" stopIfTrue="1" operator="equal">
      <formula>0</formula>
    </cfRule>
  </conditionalFormatting>
  <conditionalFormatting sqref="I25:AA25">
    <cfRule type="cellIs" dxfId="213" priority="191" stopIfTrue="1" operator="notEqual">
      <formula>0</formula>
    </cfRule>
    <cfRule type="cellIs" dxfId="212" priority="192" stopIfTrue="1" operator="equal">
      <formula>0</formula>
    </cfRule>
  </conditionalFormatting>
  <conditionalFormatting sqref="I20:AA20">
    <cfRule type="cellIs" dxfId="211" priority="189" stopIfTrue="1" operator="notEqual">
      <formula>0</formula>
    </cfRule>
    <cfRule type="cellIs" dxfId="210" priority="190" stopIfTrue="1" operator="equal">
      <formula>0</formula>
    </cfRule>
  </conditionalFormatting>
  <conditionalFormatting sqref="I26:AA26">
    <cfRule type="cellIs" dxfId="209" priority="186" stopIfTrue="1" operator="notEqual">
      <formula>0</formula>
    </cfRule>
    <cfRule type="cellIs" dxfId="208" priority="187" stopIfTrue="1" operator="equal">
      <formula>0</formula>
    </cfRule>
  </conditionalFormatting>
  <conditionalFormatting sqref="J37:AA37">
    <cfRule type="cellIs" dxfId="207" priority="181" stopIfTrue="1" operator="equal">
      <formula>0</formula>
    </cfRule>
  </conditionalFormatting>
  <conditionalFormatting sqref="J41:AA41">
    <cfRule type="cellIs" dxfId="206" priority="184" stopIfTrue="1" operator="notEqual">
      <formula>0</formula>
    </cfRule>
    <cfRule type="cellIs" dxfId="205" priority="185" stopIfTrue="1" operator="equal">
      <formula>0</formula>
    </cfRule>
  </conditionalFormatting>
  <conditionalFormatting sqref="J36:AA36">
    <cfRule type="cellIs" dxfId="204" priority="182" stopIfTrue="1" operator="notEqual">
      <formula>0</formula>
    </cfRule>
    <cfRule type="cellIs" dxfId="203" priority="183" stopIfTrue="1" operator="equal">
      <formula>0</formula>
    </cfRule>
  </conditionalFormatting>
  <conditionalFormatting sqref="J42:AA42">
    <cfRule type="cellIs" dxfId="202" priority="179" stopIfTrue="1" operator="notEqual">
      <formula>0</formula>
    </cfRule>
    <cfRule type="cellIs" dxfId="201" priority="180" stopIfTrue="1" operator="equal">
      <formula>0</formula>
    </cfRule>
  </conditionalFormatting>
  <conditionalFormatting sqref="K53:AA53">
    <cfRule type="cellIs" dxfId="200" priority="174" stopIfTrue="1" operator="equal">
      <formula>0</formula>
    </cfRule>
  </conditionalFormatting>
  <conditionalFormatting sqref="K57:AA57">
    <cfRule type="cellIs" dxfId="199" priority="177" stopIfTrue="1" operator="notEqual">
      <formula>0</formula>
    </cfRule>
    <cfRule type="cellIs" dxfId="198" priority="178" stopIfTrue="1" operator="equal">
      <formula>0</formula>
    </cfRule>
  </conditionalFormatting>
  <conditionalFormatting sqref="K52:AA52">
    <cfRule type="cellIs" dxfId="197" priority="175" stopIfTrue="1" operator="notEqual">
      <formula>0</formula>
    </cfRule>
    <cfRule type="cellIs" dxfId="196" priority="176" stopIfTrue="1" operator="equal">
      <formula>0</formula>
    </cfRule>
  </conditionalFormatting>
  <conditionalFormatting sqref="K58:AA58">
    <cfRule type="cellIs" dxfId="195" priority="172" stopIfTrue="1" operator="notEqual">
      <formula>0</formula>
    </cfRule>
    <cfRule type="cellIs" dxfId="194" priority="173" stopIfTrue="1" operator="equal">
      <formula>0</formula>
    </cfRule>
  </conditionalFormatting>
  <conditionalFormatting sqref="K69:AA69">
    <cfRule type="cellIs" dxfId="193" priority="167" stopIfTrue="1" operator="equal">
      <formula>0</formula>
    </cfRule>
  </conditionalFormatting>
  <conditionalFormatting sqref="K73:AA73">
    <cfRule type="cellIs" dxfId="192" priority="170" stopIfTrue="1" operator="notEqual">
      <formula>0</formula>
    </cfRule>
    <cfRule type="cellIs" dxfId="191" priority="171" stopIfTrue="1" operator="equal">
      <formula>0</formula>
    </cfRule>
  </conditionalFormatting>
  <conditionalFormatting sqref="K68:AA68">
    <cfRule type="cellIs" dxfId="190" priority="168" stopIfTrue="1" operator="notEqual">
      <formula>0</formula>
    </cfRule>
    <cfRule type="cellIs" dxfId="189" priority="169" stopIfTrue="1" operator="equal">
      <formula>0</formula>
    </cfRule>
  </conditionalFormatting>
  <conditionalFormatting sqref="K74:AA74">
    <cfRule type="cellIs" dxfId="188" priority="165" stopIfTrue="1" operator="notEqual">
      <formula>0</formula>
    </cfRule>
    <cfRule type="cellIs" dxfId="187" priority="166" stopIfTrue="1" operator="equal">
      <formula>0</formula>
    </cfRule>
  </conditionalFormatting>
  <conditionalFormatting sqref="J85:AA85">
    <cfRule type="cellIs" dxfId="186" priority="160" stopIfTrue="1" operator="equal">
      <formula>0</formula>
    </cfRule>
  </conditionalFormatting>
  <conditionalFormatting sqref="J89:AA89">
    <cfRule type="cellIs" dxfId="185" priority="163" stopIfTrue="1" operator="notEqual">
      <formula>0</formula>
    </cfRule>
    <cfRule type="cellIs" dxfId="184" priority="164" stopIfTrue="1" operator="equal">
      <formula>0</formula>
    </cfRule>
  </conditionalFormatting>
  <conditionalFormatting sqref="J84:AA84">
    <cfRule type="cellIs" dxfId="183" priority="161" stopIfTrue="1" operator="notEqual">
      <formula>0</formula>
    </cfRule>
    <cfRule type="cellIs" dxfId="182" priority="162" stopIfTrue="1" operator="equal">
      <formula>0</formula>
    </cfRule>
  </conditionalFormatting>
  <conditionalFormatting sqref="J90:AA90">
    <cfRule type="cellIs" dxfId="181" priority="158" stopIfTrue="1" operator="notEqual">
      <formula>0</formula>
    </cfRule>
    <cfRule type="cellIs" dxfId="180" priority="159" stopIfTrue="1" operator="equal">
      <formula>0</formula>
    </cfRule>
  </conditionalFormatting>
  <conditionalFormatting sqref="E102:AA102">
    <cfRule type="cellIs" dxfId="179" priority="153" stopIfTrue="1" operator="equal">
      <formula>0</formula>
    </cfRule>
  </conditionalFormatting>
  <conditionalFormatting sqref="E106:AA106">
    <cfRule type="cellIs" dxfId="178" priority="156" stopIfTrue="1" operator="notEqual">
      <formula>0</formula>
    </cfRule>
    <cfRule type="cellIs" dxfId="177" priority="157" stopIfTrue="1" operator="equal">
      <formula>0</formula>
    </cfRule>
  </conditionalFormatting>
  <conditionalFormatting sqref="E101:AA101">
    <cfRule type="cellIs" dxfId="176" priority="154" stopIfTrue="1" operator="notEqual">
      <formula>0</formula>
    </cfRule>
    <cfRule type="cellIs" dxfId="175" priority="155" stopIfTrue="1" operator="equal">
      <formula>0</formula>
    </cfRule>
  </conditionalFormatting>
  <conditionalFormatting sqref="E107:AA107">
    <cfRule type="cellIs" dxfId="174" priority="151" stopIfTrue="1" operator="notEqual">
      <formula>0</formula>
    </cfRule>
    <cfRule type="cellIs" dxfId="173" priority="152" stopIfTrue="1" operator="equal">
      <formula>0</formula>
    </cfRule>
  </conditionalFormatting>
  <conditionalFormatting sqref="C118:AA118">
    <cfRule type="cellIs" dxfId="172" priority="146" stopIfTrue="1" operator="equal">
      <formula>0</formula>
    </cfRule>
  </conditionalFormatting>
  <conditionalFormatting sqref="C122:AA122">
    <cfRule type="cellIs" dxfId="171" priority="149" stopIfTrue="1" operator="notEqual">
      <formula>0</formula>
    </cfRule>
    <cfRule type="cellIs" dxfId="170" priority="150" stopIfTrue="1" operator="equal">
      <formula>0</formula>
    </cfRule>
  </conditionalFormatting>
  <conditionalFormatting sqref="C117:AA117">
    <cfRule type="cellIs" dxfId="169" priority="147" stopIfTrue="1" operator="notEqual">
      <formula>0</formula>
    </cfRule>
    <cfRule type="cellIs" dxfId="168" priority="148" stopIfTrue="1" operator="equal">
      <formula>0</formula>
    </cfRule>
  </conditionalFormatting>
  <conditionalFormatting sqref="C123:AA123">
    <cfRule type="cellIs" dxfId="167" priority="144" stopIfTrue="1" operator="notEqual">
      <formula>0</formula>
    </cfRule>
    <cfRule type="cellIs" dxfId="166" priority="145" stopIfTrue="1" operator="equal">
      <formula>0</formula>
    </cfRule>
  </conditionalFormatting>
  <conditionalFormatting sqref="H134:AA134">
    <cfRule type="cellIs" dxfId="165" priority="139" stopIfTrue="1" operator="equal">
      <formula>0</formula>
    </cfRule>
  </conditionalFormatting>
  <conditionalFormatting sqref="H138:AA138">
    <cfRule type="cellIs" dxfId="164" priority="142" stopIfTrue="1" operator="notEqual">
      <formula>0</formula>
    </cfRule>
    <cfRule type="cellIs" dxfId="163" priority="143" stopIfTrue="1" operator="equal">
      <formula>0</formula>
    </cfRule>
  </conditionalFormatting>
  <conditionalFormatting sqref="H133:AA133">
    <cfRule type="cellIs" dxfId="162" priority="140" stopIfTrue="1" operator="notEqual">
      <formula>0</formula>
    </cfRule>
    <cfRule type="cellIs" dxfId="161" priority="141" stopIfTrue="1" operator="equal">
      <formula>0</formula>
    </cfRule>
  </conditionalFormatting>
  <conditionalFormatting sqref="H139:AA139">
    <cfRule type="cellIs" dxfId="160" priority="137" stopIfTrue="1" operator="notEqual">
      <formula>0</formula>
    </cfRule>
    <cfRule type="cellIs" dxfId="159" priority="138" stopIfTrue="1" operator="equal">
      <formula>0</formula>
    </cfRule>
  </conditionalFormatting>
  <conditionalFormatting sqref="O150:AA150">
    <cfRule type="cellIs" dxfId="158" priority="132" stopIfTrue="1" operator="equal">
      <formula>0</formula>
    </cfRule>
  </conditionalFormatting>
  <conditionalFormatting sqref="O154:AA154">
    <cfRule type="cellIs" dxfId="157" priority="135" stopIfTrue="1" operator="notEqual">
      <formula>0</formula>
    </cfRule>
    <cfRule type="cellIs" dxfId="156" priority="136" stopIfTrue="1" operator="equal">
      <formula>0</formula>
    </cfRule>
  </conditionalFormatting>
  <conditionalFormatting sqref="O149:AA149">
    <cfRule type="cellIs" dxfId="155" priority="133" stopIfTrue="1" operator="notEqual">
      <formula>0</formula>
    </cfRule>
    <cfRule type="cellIs" dxfId="154" priority="134" stopIfTrue="1" operator="equal">
      <formula>0</formula>
    </cfRule>
  </conditionalFormatting>
  <conditionalFormatting sqref="O155:AA155">
    <cfRule type="cellIs" dxfId="153" priority="130" stopIfTrue="1" operator="notEqual">
      <formula>0</formula>
    </cfRule>
    <cfRule type="cellIs" dxfId="152" priority="131" stopIfTrue="1" operator="equal">
      <formula>0</formula>
    </cfRule>
  </conditionalFormatting>
  <conditionalFormatting sqref="Q166:AA166">
    <cfRule type="cellIs" dxfId="151" priority="125" stopIfTrue="1" operator="equal">
      <formula>0</formula>
    </cfRule>
  </conditionalFormatting>
  <conditionalFormatting sqref="Q170:AA170">
    <cfRule type="cellIs" dxfId="150" priority="128" stopIfTrue="1" operator="notEqual">
      <formula>0</formula>
    </cfRule>
    <cfRule type="cellIs" dxfId="149" priority="129" stopIfTrue="1" operator="equal">
      <formula>0</formula>
    </cfRule>
  </conditionalFormatting>
  <conditionalFormatting sqref="Q165:AA165">
    <cfRule type="cellIs" dxfId="148" priority="126" stopIfTrue="1" operator="notEqual">
      <formula>0</formula>
    </cfRule>
    <cfRule type="cellIs" dxfId="147" priority="127" stopIfTrue="1" operator="equal">
      <formula>0</formula>
    </cfRule>
  </conditionalFormatting>
  <conditionalFormatting sqref="Q171:AA171">
    <cfRule type="cellIs" dxfId="146" priority="123" stopIfTrue="1" operator="notEqual">
      <formula>0</formula>
    </cfRule>
    <cfRule type="cellIs" dxfId="145" priority="124" stopIfTrue="1" operator="equal">
      <formula>0</formula>
    </cfRule>
  </conditionalFormatting>
  <conditionalFormatting sqref="Q182:AA182">
    <cfRule type="cellIs" dxfId="144" priority="118" stopIfTrue="1" operator="equal">
      <formula>0</formula>
    </cfRule>
  </conditionalFormatting>
  <conditionalFormatting sqref="Q186:AA186">
    <cfRule type="cellIs" dxfId="143" priority="121" stopIfTrue="1" operator="notEqual">
      <formula>0</formula>
    </cfRule>
    <cfRule type="cellIs" dxfId="142" priority="122" stopIfTrue="1" operator="equal">
      <formula>0</formula>
    </cfRule>
  </conditionalFormatting>
  <conditionalFormatting sqref="Q181:AA181">
    <cfRule type="cellIs" dxfId="141" priority="119" stopIfTrue="1" operator="notEqual">
      <formula>0</formula>
    </cfRule>
    <cfRule type="cellIs" dxfId="140" priority="120" stopIfTrue="1" operator="equal">
      <formula>0</formula>
    </cfRule>
  </conditionalFormatting>
  <conditionalFormatting sqref="Q187:AA187">
    <cfRule type="cellIs" dxfId="139" priority="116" stopIfTrue="1" operator="notEqual">
      <formula>0</formula>
    </cfRule>
    <cfRule type="cellIs" dxfId="138" priority="117" stopIfTrue="1" operator="equal">
      <formula>0</formula>
    </cfRule>
  </conditionalFormatting>
  <conditionalFormatting sqref="S198:X198">
    <cfRule type="cellIs" dxfId="137" priority="111" stopIfTrue="1" operator="equal">
      <formula>0</formula>
    </cfRule>
  </conditionalFormatting>
  <conditionalFormatting sqref="S202:X202">
    <cfRule type="cellIs" dxfId="136" priority="114" stopIfTrue="1" operator="notEqual">
      <formula>0</formula>
    </cfRule>
    <cfRule type="cellIs" dxfId="135" priority="115" stopIfTrue="1" operator="equal">
      <formula>0</formula>
    </cfRule>
  </conditionalFormatting>
  <conditionalFormatting sqref="S197:X197">
    <cfRule type="cellIs" dxfId="134" priority="112" stopIfTrue="1" operator="notEqual">
      <formula>0</formula>
    </cfRule>
    <cfRule type="cellIs" dxfId="133" priority="113" stopIfTrue="1" operator="equal">
      <formula>0</formula>
    </cfRule>
  </conditionalFormatting>
  <conditionalFormatting sqref="S203:X203">
    <cfRule type="cellIs" dxfId="132" priority="109" stopIfTrue="1" operator="notEqual">
      <formula>0</formula>
    </cfRule>
    <cfRule type="cellIs" dxfId="131" priority="110" stopIfTrue="1" operator="equal">
      <formula>0</formula>
    </cfRule>
  </conditionalFormatting>
  <conditionalFormatting sqref="H13:Z13">
    <cfRule type="cellIs" dxfId="130" priority="100" stopIfTrue="1" operator="equal">
      <formula>0</formula>
    </cfRule>
  </conditionalFormatting>
  <conditionalFormatting sqref="H17:Z17">
    <cfRule type="cellIs" dxfId="129" priority="101" stopIfTrue="1" operator="notEqual">
      <formula>0</formula>
    </cfRule>
    <cfRule type="cellIs" dxfId="128" priority="102" stopIfTrue="1" operator="equal">
      <formula>0</formula>
    </cfRule>
  </conditionalFormatting>
  <conditionalFormatting sqref="H12:Z12">
    <cfRule type="cellIs" dxfId="127" priority="103" stopIfTrue="1" operator="notEqual">
      <formula>0</formula>
    </cfRule>
    <cfRule type="cellIs" dxfId="126" priority="104" stopIfTrue="1" operator="equal">
      <formula>0</formula>
    </cfRule>
  </conditionalFormatting>
  <conditionalFormatting sqref="H12:Z12">
    <cfRule type="cellIs" dxfId="125" priority="107" stopIfTrue="1" operator="notEqual">
      <formula>0</formula>
    </cfRule>
    <cfRule type="cellIs" dxfId="124" priority="108" stopIfTrue="1" operator="equal">
      <formula>0</formula>
    </cfRule>
  </conditionalFormatting>
  <conditionalFormatting sqref="H18:Z18">
    <cfRule type="cellIs" dxfId="123" priority="105" stopIfTrue="1" operator="notEqual">
      <formula>0</formula>
    </cfRule>
    <cfRule type="cellIs" dxfId="122" priority="106" stopIfTrue="1" operator="equal">
      <formula>0</formula>
    </cfRule>
  </conditionalFormatting>
  <conditionalFormatting sqref="J29:AA29">
    <cfRule type="cellIs" dxfId="121" priority="91" stopIfTrue="1" operator="equal">
      <formula>0</formula>
    </cfRule>
  </conditionalFormatting>
  <conditionalFormatting sqref="J33:AA33">
    <cfRule type="cellIs" dxfId="120" priority="92" stopIfTrue="1" operator="notEqual">
      <formula>0</formula>
    </cfRule>
    <cfRule type="cellIs" dxfId="119" priority="93" stopIfTrue="1" operator="equal">
      <formula>0</formula>
    </cfRule>
  </conditionalFormatting>
  <conditionalFormatting sqref="J28:AA28">
    <cfRule type="cellIs" dxfId="118" priority="94" stopIfTrue="1" operator="notEqual">
      <formula>0</formula>
    </cfRule>
    <cfRule type="cellIs" dxfId="117" priority="95" stopIfTrue="1" operator="equal">
      <formula>0</formula>
    </cfRule>
  </conditionalFormatting>
  <conditionalFormatting sqref="J28:AA28">
    <cfRule type="cellIs" dxfId="116" priority="98" stopIfTrue="1" operator="notEqual">
      <formula>0</formula>
    </cfRule>
    <cfRule type="cellIs" dxfId="115" priority="99" stopIfTrue="1" operator="equal">
      <formula>0</formula>
    </cfRule>
  </conditionalFormatting>
  <conditionalFormatting sqref="J34:AA34">
    <cfRule type="cellIs" dxfId="114" priority="96" stopIfTrue="1" operator="notEqual">
      <formula>0</formula>
    </cfRule>
    <cfRule type="cellIs" dxfId="113" priority="97" stopIfTrue="1" operator="equal">
      <formula>0</formula>
    </cfRule>
  </conditionalFormatting>
  <conditionalFormatting sqref="J45:AA45">
    <cfRule type="cellIs" dxfId="112" priority="82" stopIfTrue="1" operator="equal">
      <formula>0</formula>
    </cfRule>
  </conditionalFormatting>
  <conditionalFormatting sqref="J49:AA49">
    <cfRule type="cellIs" dxfId="111" priority="83" stopIfTrue="1" operator="notEqual">
      <formula>0</formula>
    </cfRule>
    <cfRule type="cellIs" dxfId="110" priority="84" stopIfTrue="1" operator="equal">
      <formula>0</formula>
    </cfRule>
  </conditionalFormatting>
  <conditionalFormatting sqref="J44:AA44">
    <cfRule type="cellIs" dxfId="109" priority="89" stopIfTrue="1" operator="notEqual">
      <formula>0</formula>
    </cfRule>
    <cfRule type="cellIs" dxfId="108" priority="90" stopIfTrue="1" operator="equal">
      <formula>0</formula>
    </cfRule>
  </conditionalFormatting>
  <conditionalFormatting sqref="J50:AA50">
    <cfRule type="cellIs" dxfId="107" priority="87" stopIfTrue="1" operator="notEqual">
      <formula>0</formula>
    </cfRule>
    <cfRule type="cellIs" dxfId="106" priority="88" stopIfTrue="1" operator="equal">
      <formula>0</formula>
    </cfRule>
  </conditionalFormatting>
  <conditionalFormatting sqref="K61:AA61">
    <cfRule type="cellIs" dxfId="105" priority="73" stopIfTrue="1" operator="equal">
      <formula>0</formula>
    </cfRule>
  </conditionalFormatting>
  <conditionalFormatting sqref="K65:AA65">
    <cfRule type="cellIs" dxfId="104" priority="74" stopIfTrue="1" operator="notEqual">
      <formula>0</formula>
    </cfRule>
    <cfRule type="cellIs" dxfId="103" priority="75" stopIfTrue="1" operator="equal">
      <formula>0</formula>
    </cfRule>
  </conditionalFormatting>
  <conditionalFormatting sqref="K60:AA60">
    <cfRule type="cellIs" dxfId="102" priority="76" stopIfTrue="1" operator="notEqual">
      <formula>0</formula>
    </cfRule>
    <cfRule type="cellIs" dxfId="101" priority="77" stopIfTrue="1" operator="equal">
      <formula>0</formula>
    </cfRule>
  </conditionalFormatting>
  <conditionalFormatting sqref="K60:AA60">
    <cfRule type="cellIs" dxfId="100" priority="80" stopIfTrue="1" operator="notEqual">
      <formula>0</formula>
    </cfRule>
    <cfRule type="cellIs" dxfId="99" priority="81" stopIfTrue="1" operator="equal">
      <formula>0</formula>
    </cfRule>
  </conditionalFormatting>
  <conditionalFormatting sqref="K66:AA66">
    <cfRule type="cellIs" dxfId="98" priority="78" stopIfTrue="1" operator="notEqual">
      <formula>0</formula>
    </cfRule>
    <cfRule type="cellIs" dxfId="97" priority="79" stopIfTrue="1" operator="equal">
      <formula>0</formula>
    </cfRule>
  </conditionalFormatting>
  <conditionalFormatting sqref="J77:AA77">
    <cfRule type="cellIs" dxfId="96" priority="64" stopIfTrue="1" operator="equal">
      <formula>0</formula>
    </cfRule>
  </conditionalFormatting>
  <conditionalFormatting sqref="J81:AA81">
    <cfRule type="cellIs" dxfId="95" priority="65" stopIfTrue="1" operator="notEqual">
      <formula>0</formula>
    </cfRule>
    <cfRule type="cellIs" dxfId="94" priority="66" stopIfTrue="1" operator="equal">
      <formula>0</formula>
    </cfRule>
  </conditionalFormatting>
  <conditionalFormatting sqref="J76:AA76">
    <cfRule type="cellIs" dxfId="93" priority="67" stopIfTrue="1" operator="notEqual">
      <formula>0</formula>
    </cfRule>
    <cfRule type="cellIs" dxfId="92" priority="68" stopIfTrue="1" operator="equal">
      <formula>0</formula>
    </cfRule>
  </conditionalFormatting>
  <conditionalFormatting sqref="J76:AA76">
    <cfRule type="cellIs" dxfId="91" priority="71" stopIfTrue="1" operator="notEqual">
      <formula>0</formula>
    </cfRule>
    <cfRule type="cellIs" dxfId="90" priority="72" stopIfTrue="1" operator="equal">
      <formula>0</formula>
    </cfRule>
  </conditionalFormatting>
  <conditionalFormatting sqref="J82:AA82">
    <cfRule type="cellIs" dxfId="89" priority="69" stopIfTrue="1" operator="notEqual">
      <formula>0</formula>
    </cfRule>
    <cfRule type="cellIs" dxfId="88" priority="70" stopIfTrue="1" operator="equal">
      <formula>0</formula>
    </cfRule>
  </conditionalFormatting>
  <conditionalFormatting sqref="G94:AA94">
    <cfRule type="cellIs" dxfId="87" priority="55" stopIfTrue="1" operator="equal">
      <formula>0</formula>
    </cfRule>
  </conditionalFormatting>
  <conditionalFormatting sqref="G98:AA98">
    <cfRule type="cellIs" dxfId="86" priority="56" stopIfTrue="1" operator="notEqual">
      <formula>0</formula>
    </cfRule>
    <cfRule type="cellIs" dxfId="85" priority="57" stopIfTrue="1" operator="equal">
      <formula>0</formula>
    </cfRule>
  </conditionalFormatting>
  <conditionalFormatting sqref="G93:AA93">
    <cfRule type="cellIs" dxfId="84" priority="58" stopIfTrue="1" operator="notEqual">
      <formula>0</formula>
    </cfRule>
    <cfRule type="cellIs" dxfId="83" priority="59" stopIfTrue="1" operator="equal">
      <formula>0</formula>
    </cfRule>
  </conditionalFormatting>
  <conditionalFormatting sqref="G93:AA93">
    <cfRule type="cellIs" dxfId="82" priority="62" stopIfTrue="1" operator="notEqual">
      <formula>0</formula>
    </cfRule>
    <cfRule type="cellIs" dxfId="81" priority="63" stopIfTrue="1" operator="equal">
      <formula>0</formula>
    </cfRule>
  </conditionalFormatting>
  <conditionalFormatting sqref="G99:AA99">
    <cfRule type="cellIs" dxfId="80" priority="60" stopIfTrue="1" operator="notEqual">
      <formula>0</formula>
    </cfRule>
    <cfRule type="cellIs" dxfId="79" priority="61" stopIfTrue="1" operator="equal">
      <formula>0</formula>
    </cfRule>
  </conditionalFormatting>
  <conditionalFormatting sqref="C110:AA110">
    <cfRule type="cellIs" dxfId="78" priority="46" stopIfTrue="1" operator="equal">
      <formula>0</formula>
    </cfRule>
  </conditionalFormatting>
  <conditionalFormatting sqref="C114:AA114">
    <cfRule type="cellIs" dxfId="77" priority="47" stopIfTrue="1" operator="notEqual">
      <formula>0</formula>
    </cfRule>
    <cfRule type="cellIs" dxfId="76" priority="48" stopIfTrue="1" operator="equal">
      <formula>0</formula>
    </cfRule>
  </conditionalFormatting>
  <conditionalFormatting sqref="C109:AA109">
    <cfRule type="cellIs" dxfId="75" priority="49" stopIfTrue="1" operator="notEqual">
      <formula>0</formula>
    </cfRule>
    <cfRule type="cellIs" dxfId="74" priority="50" stopIfTrue="1" operator="equal">
      <formula>0</formula>
    </cfRule>
  </conditionalFormatting>
  <conditionalFormatting sqref="C109:AA109">
    <cfRule type="cellIs" dxfId="73" priority="53" stopIfTrue="1" operator="notEqual">
      <formula>0</formula>
    </cfRule>
    <cfRule type="cellIs" dxfId="72" priority="54" stopIfTrue="1" operator="equal">
      <formula>0</formula>
    </cfRule>
  </conditionalFormatting>
  <conditionalFormatting sqref="C115:AA115">
    <cfRule type="cellIs" dxfId="71" priority="51" stopIfTrue="1" operator="notEqual">
      <formula>0</formula>
    </cfRule>
    <cfRule type="cellIs" dxfId="70" priority="52" stopIfTrue="1" operator="equal">
      <formula>0</formula>
    </cfRule>
  </conditionalFormatting>
  <conditionalFormatting sqref="C126:AA126">
    <cfRule type="cellIs" dxfId="69" priority="37" stopIfTrue="1" operator="equal">
      <formula>0</formula>
    </cfRule>
  </conditionalFormatting>
  <conditionalFormatting sqref="C130:AA130">
    <cfRule type="cellIs" dxfId="68" priority="38" stopIfTrue="1" operator="notEqual">
      <formula>0</formula>
    </cfRule>
    <cfRule type="cellIs" dxfId="67" priority="39" stopIfTrue="1" operator="equal">
      <formula>0</formula>
    </cfRule>
  </conditionalFormatting>
  <conditionalFormatting sqref="C125:AA125">
    <cfRule type="cellIs" dxfId="66" priority="40" stopIfTrue="1" operator="notEqual">
      <formula>0</formula>
    </cfRule>
    <cfRule type="cellIs" dxfId="65" priority="41" stopIfTrue="1" operator="equal">
      <formula>0</formula>
    </cfRule>
  </conditionalFormatting>
  <conditionalFormatting sqref="C125:AA125">
    <cfRule type="cellIs" dxfId="64" priority="44" stopIfTrue="1" operator="notEqual">
      <formula>0</formula>
    </cfRule>
    <cfRule type="cellIs" dxfId="63" priority="45" stopIfTrue="1" operator="equal">
      <formula>0</formula>
    </cfRule>
  </conditionalFormatting>
  <conditionalFormatting sqref="C131:AA131">
    <cfRule type="cellIs" dxfId="62" priority="42" stopIfTrue="1" operator="notEqual">
      <formula>0</formula>
    </cfRule>
    <cfRule type="cellIs" dxfId="61" priority="43" stopIfTrue="1" operator="equal">
      <formula>0</formula>
    </cfRule>
  </conditionalFormatting>
  <conditionalFormatting sqref="L142:AA142">
    <cfRule type="cellIs" dxfId="60" priority="28" stopIfTrue="1" operator="equal">
      <formula>0</formula>
    </cfRule>
  </conditionalFormatting>
  <conditionalFormatting sqref="L146:AA146">
    <cfRule type="cellIs" dxfId="59" priority="29" stopIfTrue="1" operator="notEqual">
      <formula>0</formula>
    </cfRule>
    <cfRule type="cellIs" dxfId="58" priority="30" stopIfTrue="1" operator="equal">
      <formula>0</formula>
    </cfRule>
  </conditionalFormatting>
  <conditionalFormatting sqref="L141:AA141">
    <cfRule type="cellIs" dxfId="57" priority="31" stopIfTrue="1" operator="notEqual">
      <formula>0</formula>
    </cfRule>
    <cfRule type="cellIs" dxfId="56" priority="32" stopIfTrue="1" operator="equal">
      <formula>0</formula>
    </cfRule>
  </conditionalFormatting>
  <conditionalFormatting sqref="L141:AA141">
    <cfRule type="cellIs" dxfId="55" priority="35" stopIfTrue="1" operator="notEqual">
      <formula>0</formula>
    </cfRule>
    <cfRule type="cellIs" dxfId="54" priority="36" stopIfTrue="1" operator="equal">
      <formula>0</formula>
    </cfRule>
  </conditionalFormatting>
  <conditionalFormatting sqref="L147:AA147">
    <cfRule type="cellIs" dxfId="53" priority="33" stopIfTrue="1" operator="notEqual">
      <formula>0</formula>
    </cfRule>
    <cfRule type="cellIs" dxfId="52" priority="34" stopIfTrue="1" operator="equal">
      <formula>0</formula>
    </cfRule>
  </conditionalFormatting>
  <conditionalFormatting sqref="P158:AA158">
    <cfRule type="cellIs" dxfId="51" priority="19" stopIfTrue="1" operator="equal">
      <formula>0</formula>
    </cfRule>
  </conditionalFormatting>
  <conditionalFormatting sqref="P162:AA162">
    <cfRule type="cellIs" dxfId="50" priority="20" stopIfTrue="1" operator="notEqual">
      <formula>0</formula>
    </cfRule>
    <cfRule type="cellIs" dxfId="49" priority="21" stopIfTrue="1" operator="equal">
      <formula>0</formula>
    </cfRule>
  </conditionalFormatting>
  <conditionalFormatting sqref="P157:AA157">
    <cfRule type="cellIs" dxfId="48" priority="22" stopIfTrue="1" operator="notEqual">
      <formula>0</formula>
    </cfRule>
    <cfRule type="cellIs" dxfId="47" priority="23" stopIfTrue="1" operator="equal">
      <formula>0</formula>
    </cfRule>
  </conditionalFormatting>
  <conditionalFormatting sqref="P157:AA157">
    <cfRule type="cellIs" dxfId="46" priority="26" stopIfTrue="1" operator="notEqual">
      <formula>0</formula>
    </cfRule>
    <cfRule type="cellIs" dxfId="45" priority="27" stopIfTrue="1" operator="equal">
      <formula>0</formula>
    </cfRule>
  </conditionalFormatting>
  <conditionalFormatting sqref="P163:AA163">
    <cfRule type="cellIs" dxfId="44" priority="24" stopIfTrue="1" operator="notEqual">
      <formula>0</formula>
    </cfRule>
    <cfRule type="cellIs" dxfId="43" priority="25" stopIfTrue="1" operator="equal">
      <formula>0</formula>
    </cfRule>
  </conditionalFormatting>
  <conditionalFormatting sqref="Q174:AA174">
    <cfRule type="cellIs" dxfId="42" priority="10" stopIfTrue="1" operator="equal">
      <formula>0</formula>
    </cfRule>
  </conditionalFormatting>
  <conditionalFormatting sqref="Q178:AA178">
    <cfRule type="cellIs" dxfId="41" priority="11" stopIfTrue="1" operator="notEqual">
      <formula>0</formula>
    </cfRule>
    <cfRule type="cellIs" dxfId="40" priority="12" stopIfTrue="1" operator="equal">
      <formula>0</formula>
    </cfRule>
  </conditionalFormatting>
  <conditionalFormatting sqref="Q173:AA173">
    <cfRule type="cellIs" dxfId="39" priority="13" stopIfTrue="1" operator="notEqual">
      <formula>0</formula>
    </cfRule>
    <cfRule type="cellIs" dxfId="38" priority="14" stopIfTrue="1" operator="equal">
      <formula>0</formula>
    </cfRule>
  </conditionalFormatting>
  <conditionalFormatting sqref="Q173:AA173">
    <cfRule type="cellIs" dxfId="37" priority="17" stopIfTrue="1" operator="notEqual">
      <formula>0</formula>
    </cfRule>
    <cfRule type="cellIs" dxfId="36" priority="18" stopIfTrue="1" operator="equal">
      <formula>0</formula>
    </cfRule>
  </conditionalFormatting>
  <conditionalFormatting sqref="Q179:AA179">
    <cfRule type="cellIs" dxfId="35" priority="15" stopIfTrue="1" operator="notEqual">
      <formula>0</formula>
    </cfRule>
    <cfRule type="cellIs" dxfId="34" priority="16" stopIfTrue="1" operator="equal">
      <formula>0</formula>
    </cfRule>
  </conditionalFormatting>
  <conditionalFormatting sqref="Q190:AA190">
    <cfRule type="cellIs" dxfId="33" priority="1" stopIfTrue="1" operator="equal">
      <formula>0</formula>
    </cfRule>
  </conditionalFormatting>
  <conditionalFormatting sqref="Q194:AA194">
    <cfRule type="cellIs" dxfId="32" priority="2" stopIfTrue="1" operator="notEqual">
      <formula>0</formula>
    </cfRule>
    <cfRule type="cellIs" dxfId="31" priority="3" stopIfTrue="1" operator="equal">
      <formula>0</formula>
    </cfRule>
  </conditionalFormatting>
  <conditionalFormatting sqref="Q189:AA189">
    <cfRule type="cellIs" dxfId="30" priority="4" stopIfTrue="1" operator="notEqual">
      <formula>0</formula>
    </cfRule>
    <cfRule type="cellIs" dxfId="29" priority="5" stopIfTrue="1" operator="equal">
      <formula>0</formula>
    </cfRule>
  </conditionalFormatting>
  <conditionalFormatting sqref="Q189:AA189">
    <cfRule type="cellIs" dxfId="28" priority="8" stopIfTrue="1" operator="notEqual">
      <formula>0</formula>
    </cfRule>
    <cfRule type="cellIs" dxfId="27" priority="9" stopIfTrue="1" operator="equal">
      <formula>0</formula>
    </cfRule>
  </conditionalFormatting>
  <conditionalFormatting sqref="Q195:AA195">
    <cfRule type="cellIs" dxfId="26" priority="6" stopIfTrue="1" operator="notEqual">
      <formula>0</formula>
    </cfRule>
    <cfRule type="cellIs" dxfId="25" priority="7" stopIfTrue="1" operator="equal">
      <formula>0</formula>
    </cfRule>
  </conditionalFormatting>
  <printOptions horizontalCentered="1" verticalCentered="1"/>
  <pageMargins left="0.25" right="0.25" top="0.5" bottom="0.5" header="0.3" footer="0.3"/>
  <pageSetup scale="38" fitToHeight="0" orientation="portrait" r:id="rId1"/>
  <headerFooter alignWithMargins="0">
    <oddHeader>&amp;L&amp;"Old English Text MT,Regular"&amp;24Maplewood Cemetery&amp;C&amp;"Arial,Bold"&amp;22Section K
Qry Report&amp;R&amp;"MS Sans Serif,Bold"&amp;20&amp;D</oddHeader>
    <oddFooter>&amp;L&amp;F&amp;C&amp;"Arial,Regular"&amp;20&amp;A   &amp;"Arial,Bold"&amp;22&amp;D&amp;"MS Sans Serif,Regular"&amp;10
&amp;R&amp;"Arial,Bold"&amp;18&amp;P of &amp;N</oddFooter>
  </headerFooter>
  <rowBreaks count="1" manualBreakCount="1">
    <brk id="131" min="1" max="28" man="1"/>
  </rowBreaks>
  <drawing r:id="rId2"/>
  <webPublishItems count="1">
    <webPublishItem id="16299" divId="Qry_Rpt_Section_F(20111001)_16299" sourceType="sheet" destinationFile="M:\MWC Map Files\Query Reports - Availability\2014\Qry_Rpt_Section_K + Availability (20140317).htm" title="Section K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A107"/>
  <sheetViews>
    <sheetView zoomScale="80" zoomScaleNormal="80" workbookViewId="0">
      <selection activeCell="C9" sqref="C9"/>
    </sheetView>
  </sheetViews>
  <sheetFormatPr defaultRowHeight="12.75" x14ac:dyDescent="0.2"/>
  <cols>
    <col min="26" max="26" width="16.42578125" customWidth="1"/>
    <col min="27" max="27" width="15.28515625" customWidth="1"/>
  </cols>
  <sheetData>
    <row r="1" spans="1:27" ht="37.5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10" t="s">
        <v>53</v>
      </c>
      <c r="N1" s="109"/>
      <c r="O1" s="109"/>
      <c r="P1" s="109"/>
      <c r="Q1" s="109"/>
      <c r="R1" s="109"/>
      <c r="S1" s="83"/>
      <c r="T1" s="83"/>
      <c r="U1" s="83"/>
      <c r="V1" s="83"/>
      <c r="W1" s="83"/>
      <c r="X1" s="83"/>
      <c r="Y1" s="83"/>
      <c r="Z1" s="83"/>
    </row>
    <row r="2" spans="1:27" ht="24" customHeight="1" x14ac:dyDescent="0.25">
      <c r="B2" s="104" t="s">
        <v>48</v>
      </c>
      <c r="C2" s="105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31" t="s">
        <v>51</v>
      </c>
    </row>
    <row r="3" spans="1:27" ht="18" x14ac:dyDescent="0.25">
      <c r="A3" s="40"/>
      <c r="B3" s="100" t="s">
        <v>50</v>
      </c>
      <c r="C3" s="100"/>
      <c r="D3" s="40"/>
      <c r="E3" s="40"/>
      <c r="F3" s="18">
        <v>1020</v>
      </c>
      <c r="G3" s="18">
        <v>1019</v>
      </c>
      <c r="H3" s="18">
        <v>1018</v>
      </c>
      <c r="I3" s="18">
        <v>1017</v>
      </c>
      <c r="J3" s="18">
        <v>1016</v>
      </c>
      <c r="K3" s="18">
        <v>1015</v>
      </c>
      <c r="L3" s="18">
        <v>1014</v>
      </c>
      <c r="M3" s="18">
        <v>1013</v>
      </c>
      <c r="N3" s="18">
        <v>1012</v>
      </c>
      <c r="O3" s="18">
        <v>1011</v>
      </c>
      <c r="P3" s="18">
        <v>1010</v>
      </c>
      <c r="Q3" s="18">
        <v>1009</v>
      </c>
      <c r="R3" s="18">
        <v>1008</v>
      </c>
      <c r="S3" s="18">
        <v>1007</v>
      </c>
      <c r="T3" s="18">
        <v>1006</v>
      </c>
      <c r="U3" s="18">
        <v>1005</v>
      </c>
      <c r="V3" s="18">
        <v>1004</v>
      </c>
      <c r="W3" s="18">
        <v>1003</v>
      </c>
      <c r="X3" s="18">
        <v>1002</v>
      </c>
      <c r="Y3" s="18">
        <v>1001</v>
      </c>
      <c r="Z3" s="17" t="s">
        <v>3</v>
      </c>
      <c r="AA3" s="31" t="s">
        <v>52</v>
      </c>
    </row>
    <row r="4" spans="1:27" ht="15.75" x14ac:dyDescent="0.25">
      <c r="A4" s="44"/>
      <c r="B4" s="45"/>
      <c r="C4" s="45"/>
      <c r="D4" s="44"/>
      <c r="E4" s="44"/>
      <c r="F4" s="91">
        <f>VLOOKUP(F3,Qry_Rpt_Section_K!$C$2:'Qry_Rpt_Section_K'!$J$1501,2,FALSE)</f>
        <v>1</v>
      </c>
      <c r="G4" s="91">
        <f>VLOOKUP(G3,Qry_Rpt_Section_K!$C$2:'Qry_Rpt_Section_K'!$J$1501,2,FALSE)</f>
        <v>1</v>
      </c>
      <c r="H4" s="91">
        <f>VLOOKUP(H3,Qry_Rpt_Section_K!$C$2:'Qry_Rpt_Section_K'!$J$1501,2,FALSE)</f>
        <v>1</v>
      </c>
      <c r="I4" s="91">
        <f>VLOOKUP(I3,Qry_Rpt_Section_K!$C$2:'Qry_Rpt_Section_K'!$J$1501,2,FALSE)</f>
        <v>1</v>
      </c>
      <c r="J4" s="91">
        <f>VLOOKUP(J3,Qry_Rpt_Section_K!$C$2:'Qry_Rpt_Section_K'!$J$1501,2,FALSE)</f>
        <v>1</v>
      </c>
      <c r="K4" s="91">
        <f>VLOOKUP(K3,Qry_Rpt_Section_K!$C$2:'Qry_Rpt_Section_K'!$J$1501,2,FALSE)</f>
        <v>1</v>
      </c>
      <c r="L4" s="91">
        <f>VLOOKUP(L3,Qry_Rpt_Section_K!$C$2:'Qry_Rpt_Section_K'!$J$1501,2,FALSE)</f>
        <v>1</v>
      </c>
      <c r="M4" s="91">
        <f>VLOOKUP(M3,Qry_Rpt_Section_K!$C$2:'Qry_Rpt_Section_K'!$J$1501,2,FALSE)</f>
        <v>1</v>
      </c>
      <c r="N4" s="91">
        <f>VLOOKUP(N3,Qry_Rpt_Section_K!$C$2:'Qry_Rpt_Section_K'!$J$1501,2,FALSE)</f>
        <v>1</v>
      </c>
      <c r="O4" s="91">
        <f>VLOOKUP(O3,Qry_Rpt_Section_K!$C$2:'Qry_Rpt_Section_K'!$J$1501,2,FALSE)</f>
        <v>1</v>
      </c>
      <c r="P4" s="91">
        <f>VLOOKUP(P3,Qry_Rpt_Section_K!$C$2:'Qry_Rpt_Section_K'!$J$1501,2,FALSE)</f>
        <v>1</v>
      </c>
      <c r="Q4" s="91">
        <f>VLOOKUP(Q3,Qry_Rpt_Section_K!$C$2:'Qry_Rpt_Section_K'!$J$1501,2,FALSE)</f>
        <v>1</v>
      </c>
      <c r="R4" s="91">
        <f>VLOOKUP(R3,Qry_Rpt_Section_K!$C$2:'Qry_Rpt_Section_K'!$J$1501,2,FALSE)</f>
        <v>1</v>
      </c>
      <c r="S4" s="91">
        <f>VLOOKUP(S3,Qry_Rpt_Section_K!$C$2:'Qry_Rpt_Section_K'!$J$1501,2,FALSE)</f>
        <v>1</v>
      </c>
      <c r="T4" s="91">
        <f>VLOOKUP(T3,Qry_Rpt_Section_K!$C$2:'Qry_Rpt_Section_K'!$J$1501,2,FALSE)</f>
        <v>1</v>
      </c>
      <c r="U4" s="91">
        <f>VLOOKUP(U3,Qry_Rpt_Section_K!$C$2:'Qry_Rpt_Section_K'!$J$1501,2,FALSE)</f>
        <v>1</v>
      </c>
      <c r="V4" s="91">
        <f>VLOOKUP(V3,Qry_Rpt_Section_K!$C$2:'Qry_Rpt_Section_K'!$J$1501,2,FALSE)</f>
        <v>1</v>
      </c>
      <c r="W4" s="91">
        <f>VLOOKUP(W3,Qry_Rpt_Section_K!$C$2:'Qry_Rpt_Section_K'!$J$1501,2,FALSE)</f>
        <v>1</v>
      </c>
      <c r="X4" s="91">
        <f>VLOOKUP(X3,Qry_Rpt_Section_K!$C$2:'Qry_Rpt_Section_K'!$J$1501,2,FALSE)</f>
        <v>1</v>
      </c>
      <c r="Y4" s="91">
        <f>VLOOKUP(Y3,Qry_Rpt_Section_K!$C$2:'Qry_Rpt_Section_K'!$J$1501,2,FALSE)</f>
        <v>1</v>
      </c>
      <c r="Z4" s="7" t="s">
        <v>1</v>
      </c>
      <c r="AA4" s="8"/>
    </row>
    <row r="5" spans="1:27" ht="15.75" x14ac:dyDescent="0.25">
      <c r="A5" s="44"/>
      <c r="B5" s="45"/>
      <c r="C5" s="45"/>
      <c r="D5" s="44"/>
      <c r="E5" s="44"/>
      <c r="F5" s="82">
        <f>VLOOKUP(F3,Qry_Rpt_Section_K!$C$2:'Qry_Rpt_Section_K'!$J$1501,7,FALSE)</f>
        <v>0</v>
      </c>
      <c r="G5" s="81">
        <f>VLOOKUP(G3,Qry_Rpt_Section_K!$C$2:'Qry_Rpt_Section_K'!$J$1501,7,FALSE)</f>
        <v>0</v>
      </c>
      <c r="H5" s="81">
        <f>VLOOKUP(H3,Qry_Rpt_Section_K!$C$2:'Qry_Rpt_Section_K'!$J$1501,7,FALSE)</f>
        <v>0</v>
      </c>
      <c r="I5" s="81">
        <f>VLOOKUP(I3,Qry_Rpt_Section_K!$C$2:'Qry_Rpt_Section_K'!$J$1501,7,FALSE)</f>
        <v>0</v>
      </c>
      <c r="J5" s="81" t="str">
        <f>VLOOKUP(J3,Qry_Rpt_Section_K!$C$2:'Qry_Rpt_Section_K'!$J$1501,7,FALSE)</f>
        <v>Manivong</v>
      </c>
      <c r="K5" s="81" t="str">
        <f>VLOOKUP(K3,Qry_Rpt_Section_K!$C$2:'Qry_Rpt_Section_K'!$J$1501,7,FALSE)</f>
        <v>Xamountry</v>
      </c>
      <c r="L5" s="81" t="str">
        <f>VLOOKUP(L3,Qry_Rpt_Section_K!$C$2:'Qry_Rpt_Section_K'!$J$1501,7,FALSE)</f>
        <v>Srikoulabouth</v>
      </c>
      <c r="M5" s="81" t="str">
        <f>VLOOKUP(M3,Qry_Rpt_Section_K!$C$2:'Qry_Rpt_Section_K'!$J$1501,7,FALSE)</f>
        <v>Srikoulabouth</v>
      </c>
      <c r="N5" s="81">
        <f>VLOOKUP(N3,Qry_Rpt_Section_K!$C$2:'Qry_Rpt_Section_K'!$J$1501,7,FALSE)</f>
        <v>0</v>
      </c>
      <c r="O5" s="81">
        <f>VLOOKUP(O3,Qry_Rpt_Section_K!$C$2:'Qry_Rpt_Section_K'!$J$1501,7,FALSE)</f>
        <v>0</v>
      </c>
      <c r="P5" s="81" t="str">
        <f>VLOOKUP(P3,Qry_Rpt_Section_K!$C$2:'Qry_Rpt_Section_K'!$J$1501,7,FALSE)</f>
        <v>Noble</v>
      </c>
      <c r="Q5" s="81" t="str">
        <f>VLOOKUP(Q3,Qry_Rpt_Section_K!$C$2:'Qry_Rpt_Section_K'!$J$1501,7,FALSE)</f>
        <v>Noble</v>
      </c>
      <c r="R5" s="81" t="str">
        <f>VLOOKUP(R3,Qry_Rpt_Section_K!$C$2:'Qry_Rpt_Section_K'!$J$1501,7,FALSE)</f>
        <v>Noble</v>
      </c>
      <c r="S5" s="81" t="str">
        <f>VLOOKUP(S3,Qry_Rpt_Section_K!$C$2:'Qry_Rpt_Section_K'!$J$1501,7,FALSE)</f>
        <v>Coleman</v>
      </c>
      <c r="T5" s="81">
        <f>VLOOKUP(T3,Qry_Rpt_Section_K!$C$2:'Qry_Rpt_Section_K'!$J$1501,7,FALSE)</f>
        <v>0</v>
      </c>
      <c r="U5" s="81">
        <f>VLOOKUP(U3,Qry_Rpt_Section_K!$C$2:'Qry_Rpt_Section_K'!$J$1501,7,FALSE)</f>
        <v>0</v>
      </c>
      <c r="V5" s="81">
        <f>VLOOKUP(V3,Qry_Rpt_Section_K!$C$2:'Qry_Rpt_Section_K'!$J$1501,7,FALSE)</f>
        <v>0</v>
      </c>
      <c r="W5" s="81">
        <f>VLOOKUP(W3,Qry_Rpt_Section_K!$C$2:'Qry_Rpt_Section_K'!$J$1501,7,FALSE)</f>
        <v>0</v>
      </c>
      <c r="X5" s="81">
        <f>VLOOKUP(X3,Qry_Rpt_Section_K!$C$2:'Qry_Rpt_Section_K'!$J$1501,7,FALSE)</f>
        <v>0</v>
      </c>
      <c r="Y5" s="81">
        <f>VLOOKUP(Y3,Qry_Rpt_Section_K!$C$2:'Qry_Rpt_Section_K'!$J$1501,7,FALSE)</f>
        <v>0</v>
      </c>
      <c r="Z5" s="7" t="s">
        <v>57</v>
      </c>
      <c r="AA5" s="8"/>
    </row>
    <row r="6" spans="1:27" x14ac:dyDescent="0.2">
      <c r="A6" s="46"/>
      <c r="B6" s="47"/>
      <c r="C6" s="47"/>
      <c r="D6" s="46"/>
      <c r="E6" s="46"/>
      <c r="F6" s="10">
        <f>VLOOKUP(F3,Qry_Rpt_Section_K!$C$2:'Qry_Rpt_Section_K'!$J$1501,3,FALSE)</f>
        <v>20</v>
      </c>
      <c r="G6" s="10">
        <f>VLOOKUP(G3,Qry_Rpt_Section_K!$C$2:'Qry_Rpt_Section_K'!$J$1501,3,FALSE)</f>
        <v>19</v>
      </c>
      <c r="H6" s="10">
        <f>VLOOKUP(H3,Qry_Rpt_Section_K!$C$2:'Qry_Rpt_Section_K'!$J$1501,3,FALSE)</f>
        <v>18</v>
      </c>
      <c r="I6" s="10">
        <f>VLOOKUP(I3,Qry_Rpt_Section_K!$C$2:'Qry_Rpt_Section_K'!$J$1501,3,FALSE)</f>
        <v>17</v>
      </c>
      <c r="J6" s="10">
        <f>VLOOKUP(J3,Qry_Rpt_Section_K!$C$2:'Qry_Rpt_Section_K'!$J$1501,3,FALSE)</f>
        <v>16</v>
      </c>
      <c r="K6" s="10">
        <f>VLOOKUP(K3,Qry_Rpt_Section_K!$C$2:'Qry_Rpt_Section_K'!$J$1501,3,FALSE)</f>
        <v>15</v>
      </c>
      <c r="L6" s="10">
        <f>VLOOKUP(L3,Qry_Rpt_Section_K!$C$2:'Qry_Rpt_Section_K'!$J$1501,3,FALSE)</f>
        <v>14</v>
      </c>
      <c r="M6" s="10">
        <f>VLOOKUP(M3,Qry_Rpt_Section_K!$C$2:'Qry_Rpt_Section_K'!$J$1501,3,FALSE)</f>
        <v>13</v>
      </c>
      <c r="N6" s="10">
        <f>VLOOKUP(N3,Qry_Rpt_Section_K!$C$2:'Qry_Rpt_Section_K'!$J$1501,3,FALSE)</f>
        <v>12</v>
      </c>
      <c r="O6" s="10">
        <f>VLOOKUP(O3,Qry_Rpt_Section_K!$C$2:'Qry_Rpt_Section_K'!$J$1501,3,FALSE)</f>
        <v>11</v>
      </c>
      <c r="P6" s="10">
        <f>VLOOKUP(P3,Qry_Rpt_Section_K!$C$2:'Qry_Rpt_Section_K'!$J$1501,3,FALSE)</f>
        <v>10</v>
      </c>
      <c r="Q6" s="10">
        <f>VLOOKUP(Q3,Qry_Rpt_Section_K!$C$2:'Qry_Rpt_Section_K'!$J$1501,3,FALSE)</f>
        <v>9</v>
      </c>
      <c r="R6" s="10">
        <f>VLOOKUP(R3,Qry_Rpt_Section_K!$C$2:'Qry_Rpt_Section_K'!$J$1501,3,FALSE)</f>
        <v>8</v>
      </c>
      <c r="S6" s="10">
        <f>VLOOKUP(S3,Qry_Rpt_Section_K!$C$2:'Qry_Rpt_Section_K'!$J$1501,3,FALSE)</f>
        <v>7</v>
      </c>
      <c r="T6" s="10">
        <f>VLOOKUP(T3,Qry_Rpt_Section_K!$C$2:'Qry_Rpt_Section_K'!$J$1501,3,FALSE)</f>
        <v>6</v>
      </c>
      <c r="U6" s="10">
        <f>VLOOKUP(U3,Qry_Rpt_Section_K!$C$2:'Qry_Rpt_Section_K'!$J$1501,3,FALSE)</f>
        <v>5</v>
      </c>
      <c r="V6" s="10">
        <f>VLOOKUP(V3,Qry_Rpt_Section_K!$C$2:'Qry_Rpt_Section_K'!$J$1501,3,FALSE)</f>
        <v>4</v>
      </c>
      <c r="W6" s="10">
        <f>VLOOKUP(W3,Qry_Rpt_Section_K!$C$2:'Qry_Rpt_Section_K'!$J$1501,3,FALSE)</f>
        <v>3</v>
      </c>
      <c r="X6" s="10">
        <f>VLOOKUP(X3,Qry_Rpt_Section_K!$C$2:'Qry_Rpt_Section_K'!$J$1501,3,FALSE)</f>
        <v>2</v>
      </c>
      <c r="Y6" s="10">
        <f>VLOOKUP(Y3,Qry_Rpt_Section_K!$C$2:'Qry_Rpt_Section_K'!$J$1501,3,FALSE)</f>
        <v>1</v>
      </c>
      <c r="Z6" s="9" t="s">
        <v>2</v>
      </c>
      <c r="AA6" s="11"/>
    </row>
    <row r="7" spans="1:27" x14ac:dyDescent="0.2">
      <c r="A7" s="40"/>
      <c r="B7" s="49"/>
      <c r="C7" s="49"/>
      <c r="D7" s="40"/>
      <c r="E7" s="40"/>
      <c r="F7" s="18">
        <v>2020</v>
      </c>
      <c r="G7" s="18">
        <v>2019</v>
      </c>
      <c r="H7" s="18">
        <v>2018</v>
      </c>
      <c r="I7" s="18">
        <v>2017</v>
      </c>
      <c r="J7" s="18">
        <v>2016</v>
      </c>
      <c r="K7" s="18">
        <v>2015</v>
      </c>
      <c r="L7" s="18">
        <v>2014</v>
      </c>
      <c r="M7" s="18">
        <v>2013</v>
      </c>
      <c r="N7" s="18">
        <v>2012</v>
      </c>
      <c r="O7" s="18">
        <v>2011</v>
      </c>
      <c r="P7" s="18">
        <v>2010</v>
      </c>
      <c r="Q7" s="18">
        <v>2009</v>
      </c>
      <c r="R7" s="18">
        <v>2008</v>
      </c>
      <c r="S7" s="18">
        <v>2007</v>
      </c>
      <c r="T7" s="18">
        <v>2006</v>
      </c>
      <c r="U7" s="18">
        <v>2005</v>
      </c>
      <c r="V7" s="18">
        <v>2004</v>
      </c>
      <c r="W7" s="18">
        <v>2003</v>
      </c>
      <c r="X7" s="18">
        <v>2002</v>
      </c>
      <c r="Y7" s="18">
        <v>2001</v>
      </c>
      <c r="Z7" s="17" t="s">
        <v>3</v>
      </c>
    </row>
    <row r="8" spans="1:27" ht="15.75" x14ac:dyDescent="0.25">
      <c r="A8" s="44"/>
      <c r="B8" s="45"/>
      <c r="C8" s="45"/>
      <c r="D8" s="44"/>
      <c r="E8" s="44"/>
      <c r="F8" s="87">
        <f>VLOOKUP(F7,Qry_Rpt_Section_K!$C$2:'Qry_Rpt_Section_K'!$J$1501,2,FALSE)</f>
        <v>2</v>
      </c>
      <c r="G8" s="87">
        <f>VLOOKUP(G7,Qry_Rpt_Section_K!$C$2:'Qry_Rpt_Section_K'!$J$1501,2,FALSE)</f>
        <v>2</v>
      </c>
      <c r="H8" s="87">
        <f>VLOOKUP(H7,Qry_Rpt_Section_K!$C$2:'Qry_Rpt_Section_K'!$J$1501,2,FALSE)</f>
        <v>2</v>
      </c>
      <c r="I8" s="87">
        <f>VLOOKUP(I7,Qry_Rpt_Section_K!$C$2:'Qry_Rpt_Section_K'!$J$1501,2,FALSE)</f>
        <v>2</v>
      </c>
      <c r="J8" s="87">
        <f>VLOOKUP(J7,Qry_Rpt_Section_K!$C$2:'Qry_Rpt_Section_K'!$J$1501,2,FALSE)</f>
        <v>2</v>
      </c>
      <c r="K8" s="87">
        <f>VLOOKUP(K7,Qry_Rpt_Section_K!$C$2:'Qry_Rpt_Section_K'!$J$1501,2,FALSE)</f>
        <v>2</v>
      </c>
      <c r="L8" s="87">
        <f>VLOOKUP(L7,Qry_Rpt_Section_K!$C$2:'Qry_Rpt_Section_K'!$J$1501,2,FALSE)</f>
        <v>2</v>
      </c>
      <c r="M8" s="87">
        <f>VLOOKUP(M7,Qry_Rpt_Section_K!$C$2:'Qry_Rpt_Section_K'!$J$1501,2,FALSE)</f>
        <v>2</v>
      </c>
      <c r="N8" s="87">
        <f>VLOOKUP(N7,Qry_Rpt_Section_K!$C$2:'Qry_Rpt_Section_K'!$J$1501,2,FALSE)</f>
        <v>2</v>
      </c>
      <c r="O8" s="87">
        <f>VLOOKUP(O7,Qry_Rpt_Section_K!$C$2:'Qry_Rpt_Section_K'!$J$1501,2,FALSE)</f>
        <v>2</v>
      </c>
      <c r="P8" s="87">
        <f>VLOOKUP(P7,Qry_Rpt_Section_K!$C$2:'Qry_Rpt_Section_K'!$J$1501,2,FALSE)</f>
        <v>2</v>
      </c>
      <c r="Q8" s="87">
        <f>VLOOKUP(Q7,Qry_Rpt_Section_K!$C$2:'Qry_Rpt_Section_K'!$J$1501,2,FALSE)</f>
        <v>2</v>
      </c>
      <c r="R8" s="87">
        <f>VLOOKUP(R7,Qry_Rpt_Section_K!$C$2:'Qry_Rpt_Section_K'!$J$1501,2,FALSE)</f>
        <v>2</v>
      </c>
      <c r="S8" s="87">
        <f>VLOOKUP(S7,Qry_Rpt_Section_K!$C$2:'Qry_Rpt_Section_K'!$J$1501,2,FALSE)</f>
        <v>2</v>
      </c>
      <c r="T8" s="87">
        <f>VLOOKUP(T7,Qry_Rpt_Section_K!$C$2:'Qry_Rpt_Section_K'!$J$1501,2,FALSE)</f>
        <v>2</v>
      </c>
      <c r="U8" s="87">
        <f>VLOOKUP(U7,Qry_Rpt_Section_K!$C$2:'Qry_Rpt_Section_K'!$J$1501,2,FALSE)</f>
        <v>2</v>
      </c>
      <c r="V8" s="87">
        <f>VLOOKUP(V7,Qry_Rpt_Section_K!$C$2:'Qry_Rpt_Section_K'!$J$1501,2,FALSE)</f>
        <v>2</v>
      </c>
      <c r="W8" s="87">
        <f>VLOOKUP(W7,Qry_Rpt_Section_K!$C$2:'Qry_Rpt_Section_K'!$J$1501,2,FALSE)</f>
        <v>2</v>
      </c>
      <c r="X8" s="87">
        <f>VLOOKUP(X7,Qry_Rpt_Section_K!$C$2:'Qry_Rpt_Section_K'!$J$1501,2,FALSE)</f>
        <v>2</v>
      </c>
      <c r="Y8" s="87">
        <f>VLOOKUP(Y7,Qry_Rpt_Section_K!$C$2:'Qry_Rpt_Section_K'!$J$1501,2,FALSE)</f>
        <v>2</v>
      </c>
      <c r="Z8" s="7" t="s">
        <v>1</v>
      </c>
      <c r="AA8" s="8"/>
    </row>
    <row r="9" spans="1:27" ht="15.75" x14ac:dyDescent="0.25">
      <c r="A9" s="44"/>
      <c r="B9" s="45"/>
      <c r="C9" s="45"/>
      <c r="D9" s="44"/>
      <c r="E9" s="44"/>
      <c r="F9" s="82">
        <f>VLOOKUP(F7,Qry_Rpt_Section_K!$C$2:'Qry_Rpt_Section_K'!$J$1501,7,FALSE)</f>
        <v>0</v>
      </c>
      <c r="G9" s="81">
        <f>VLOOKUP(G7,Qry_Rpt_Section_K!$C$2:'Qry_Rpt_Section_K'!$J$1501,7,FALSE)</f>
        <v>0</v>
      </c>
      <c r="H9" s="81">
        <f>VLOOKUP(H7,Qry_Rpt_Section_K!$C$2:'Qry_Rpt_Section_K'!$J$1501,7,FALSE)</f>
        <v>0</v>
      </c>
      <c r="I9" s="81">
        <f>VLOOKUP(I7,Qry_Rpt_Section_K!$C$2:'Qry_Rpt_Section_K'!$J$1501,7,FALSE)</f>
        <v>0</v>
      </c>
      <c r="J9" s="81">
        <f>VLOOKUP(J7,Qry_Rpt_Section_K!$C$2:'Qry_Rpt_Section_K'!$J$1501,7,FALSE)</f>
        <v>0</v>
      </c>
      <c r="K9" s="81">
        <f>VLOOKUP(K7,Qry_Rpt_Section_K!$C$2:'Qry_Rpt_Section_K'!$J$1501,7,FALSE)</f>
        <v>0</v>
      </c>
      <c r="L9" s="81">
        <f>VLOOKUP(L7,Qry_Rpt_Section_K!$C$2:'Qry_Rpt_Section_K'!$J$1501,7,FALSE)</f>
        <v>0</v>
      </c>
      <c r="M9" s="81">
        <f>VLOOKUP(M7,Qry_Rpt_Section_K!$C$2:'Qry_Rpt_Section_K'!$J$1501,7,FALSE)</f>
        <v>0</v>
      </c>
      <c r="N9" s="81">
        <f>VLOOKUP(N7,Qry_Rpt_Section_K!$C$2:'Qry_Rpt_Section_K'!$J$1501,7,FALSE)</f>
        <v>0</v>
      </c>
      <c r="O9" s="81">
        <f>VLOOKUP(O7,Qry_Rpt_Section_K!$C$2:'Qry_Rpt_Section_K'!$J$1501,7,FALSE)</f>
        <v>0</v>
      </c>
      <c r="P9" s="81">
        <f>VLOOKUP(P7,Qry_Rpt_Section_K!$C$2:'Qry_Rpt_Section_K'!$J$1501,7,FALSE)</f>
        <v>0</v>
      </c>
      <c r="Q9" s="81">
        <f>VLOOKUP(Q7,Qry_Rpt_Section_K!$C$2:'Qry_Rpt_Section_K'!$J$1501,7,FALSE)</f>
        <v>0</v>
      </c>
      <c r="R9" s="81">
        <f>VLOOKUP(R7,Qry_Rpt_Section_K!$C$2:'Qry_Rpt_Section_K'!$J$1501,7,FALSE)</f>
        <v>0</v>
      </c>
      <c r="S9" s="81">
        <f>VLOOKUP(S7,Qry_Rpt_Section_K!$C$2:'Qry_Rpt_Section_K'!$J$1501,7,FALSE)</f>
        <v>0</v>
      </c>
      <c r="T9" s="81">
        <f>VLOOKUP(T7,Qry_Rpt_Section_K!$C$2:'Qry_Rpt_Section_K'!$J$1501,7,FALSE)</f>
        <v>0</v>
      </c>
      <c r="U9" s="81">
        <f>VLOOKUP(U7,Qry_Rpt_Section_K!$C$2:'Qry_Rpt_Section_K'!$J$1501,7,FALSE)</f>
        <v>0</v>
      </c>
      <c r="V9" s="81">
        <f>VLOOKUP(V7,Qry_Rpt_Section_K!$C$2:'Qry_Rpt_Section_K'!$J$1501,7,FALSE)</f>
        <v>0</v>
      </c>
      <c r="W9" s="81">
        <f>VLOOKUP(W7,Qry_Rpt_Section_K!$C$2:'Qry_Rpt_Section_K'!$J$1501,7,FALSE)</f>
        <v>0</v>
      </c>
      <c r="X9" s="81">
        <f>VLOOKUP(X7,Qry_Rpt_Section_K!$C$2:'Qry_Rpt_Section_K'!$J$1501,7,FALSE)</f>
        <v>0</v>
      </c>
      <c r="Y9" s="81">
        <f>VLOOKUP(Y7,Qry_Rpt_Section_K!$C$2:'Qry_Rpt_Section_K'!$J$1501,7,FALSE)</f>
        <v>0</v>
      </c>
      <c r="Z9" s="7" t="s">
        <v>57</v>
      </c>
      <c r="AA9" s="8"/>
    </row>
    <row r="10" spans="1:27" x14ac:dyDescent="0.2">
      <c r="A10" s="46"/>
      <c r="B10" s="47"/>
      <c r="C10" s="47"/>
      <c r="D10" s="46"/>
      <c r="E10" s="46"/>
      <c r="F10" s="10">
        <f>VLOOKUP(F7,Qry_Rpt_Section_K!$C$2:'Qry_Rpt_Section_K'!$J$1501,3,FALSE)</f>
        <v>20</v>
      </c>
      <c r="G10" s="10">
        <f>VLOOKUP(G7,Qry_Rpt_Section_K!$C$2:'Qry_Rpt_Section_K'!$J$1501,3,FALSE)</f>
        <v>19</v>
      </c>
      <c r="H10" s="10">
        <f>VLOOKUP(H7,Qry_Rpt_Section_K!$C$2:'Qry_Rpt_Section_K'!$J$1501,3,FALSE)</f>
        <v>18</v>
      </c>
      <c r="I10" s="10">
        <f>VLOOKUP(I7,Qry_Rpt_Section_K!$C$2:'Qry_Rpt_Section_K'!$J$1501,3,FALSE)</f>
        <v>17</v>
      </c>
      <c r="J10" s="10">
        <f>VLOOKUP(J7,Qry_Rpt_Section_K!$C$2:'Qry_Rpt_Section_K'!$J$1501,3,FALSE)</f>
        <v>16</v>
      </c>
      <c r="K10" s="10">
        <f>VLOOKUP(K7,Qry_Rpt_Section_K!$C$2:'Qry_Rpt_Section_K'!$J$1501,3,FALSE)</f>
        <v>15</v>
      </c>
      <c r="L10" s="10">
        <f>VLOOKUP(L7,Qry_Rpt_Section_K!$C$2:'Qry_Rpt_Section_K'!$J$1501,3,FALSE)</f>
        <v>14</v>
      </c>
      <c r="M10" s="10">
        <f>VLOOKUP(M7,Qry_Rpt_Section_K!$C$2:'Qry_Rpt_Section_K'!$J$1501,3,FALSE)</f>
        <v>13</v>
      </c>
      <c r="N10" s="10">
        <f>VLOOKUP(N7,Qry_Rpt_Section_K!$C$2:'Qry_Rpt_Section_K'!$J$1501,3,FALSE)</f>
        <v>12</v>
      </c>
      <c r="O10" s="10">
        <f>VLOOKUP(O7,Qry_Rpt_Section_K!$C$2:'Qry_Rpt_Section_K'!$J$1501,3,FALSE)</f>
        <v>11</v>
      </c>
      <c r="P10" s="10">
        <f>VLOOKUP(P7,Qry_Rpt_Section_K!$C$2:'Qry_Rpt_Section_K'!$J$1501,3,FALSE)</f>
        <v>10</v>
      </c>
      <c r="Q10" s="10">
        <f>VLOOKUP(Q7,Qry_Rpt_Section_K!$C$2:'Qry_Rpt_Section_K'!$J$1501,3,FALSE)</f>
        <v>9</v>
      </c>
      <c r="R10" s="10">
        <f>VLOOKUP(R7,Qry_Rpt_Section_K!$C$2:'Qry_Rpt_Section_K'!$J$1501,3,FALSE)</f>
        <v>8</v>
      </c>
      <c r="S10" s="10">
        <f>VLOOKUP(S7,Qry_Rpt_Section_K!$C$2:'Qry_Rpt_Section_K'!$J$1501,3,FALSE)</f>
        <v>7</v>
      </c>
      <c r="T10" s="10">
        <f>VLOOKUP(T7,Qry_Rpt_Section_K!$C$2:'Qry_Rpt_Section_K'!$J$1501,3,FALSE)</f>
        <v>6</v>
      </c>
      <c r="U10" s="10">
        <f>VLOOKUP(U7,Qry_Rpt_Section_K!$C$2:'Qry_Rpt_Section_K'!$J$1501,3,FALSE)</f>
        <v>5</v>
      </c>
      <c r="V10" s="10">
        <f>VLOOKUP(V7,Qry_Rpt_Section_K!$C$2:'Qry_Rpt_Section_K'!$J$1501,3,FALSE)</f>
        <v>4</v>
      </c>
      <c r="W10" s="10">
        <f>VLOOKUP(W7,Qry_Rpt_Section_K!$C$2:'Qry_Rpt_Section_K'!$J$1501,3,FALSE)</f>
        <v>3</v>
      </c>
      <c r="X10" s="10">
        <f>VLOOKUP(X7,Qry_Rpt_Section_K!$C$2:'Qry_Rpt_Section_K'!$J$1501,3,FALSE)</f>
        <v>2</v>
      </c>
      <c r="Y10" s="10">
        <f>VLOOKUP(Y7,Qry_Rpt_Section_K!$C$2:'Qry_Rpt_Section_K'!$J$1501,3,FALSE)</f>
        <v>1</v>
      </c>
      <c r="Z10" s="9" t="s">
        <v>2</v>
      </c>
      <c r="AA10" s="11"/>
    </row>
    <row r="11" spans="1:27" x14ac:dyDescent="0.2">
      <c r="A11" s="40"/>
      <c r="B11" s="49"/>
      <c r="C11" s="49"/>
      <c r="D11" s="40"/>
      <c r="E11" s="40"/>
      <c r="F11" s="40"/>
      <c r="G11" s="18">
        <v>3019</v>
      </c>
      <c r="H11" s="18">
        <v>3018</v>
      </c>
      <c r="I11" s="18">
        <v>3017</v>
      </c>
      <c r="J11" s="18">
        <v>3016</v>
      </c>
      <c r="K11" s="18">
        <v>3015</v>
      </c>
      <c r="L11" s="18">
        <v>3014</v>
      </c>
      <c r="M11" s="18">
        <v>3013</v>
      </c>
      <c r="N11" s="18">
        <v>3012</v>
      </c>
      <c r="O11" s="18">
        <v>3011</v>
      </c>
      <c r="P11" s="18">
        <v>3010</v>
      </c>
      <c r="Q11" s="18">
        <v>3009</v>
      </c>
      <c r="R11" s="18">
        <v>3008</v>
      </c>
      <c r="S11" s="18">
        <v>3007</v>
      </c>
      <c r="T11" s="18">
        <v>3006</v>
      </c>
      <c r="U11" s="18">
        <v>3005</v>
      </c>
      <c r="V11" s="18">
        <v>3004</v>
      </c>
      <c r="W11" s="18">
        <v>3003</v>
      </c>
      <c r="X11" s="18">
        <v>3002</v>
      </c>
      <c r="Y11" s="18">
        <v>3001</v>
      </c>
      <c r="Z11" s="17" t="s">
        <v>3</v>
      </c>
    </row>
    <row r="12" spans="1:27" ht="15.75" x14ac:dyDescent="0.25">
      <c r="A12" s="44"/>
      <c r="B12" s="45"/>
      <c r="C12" s="45"/>
      <c r="D12" s="44"/>
      <c r="E12" s="44"/>
      <c r="F12" s="44"/>
      <c r="G12" s="91">
        <f>VLOOKUP(G11,Qry_Rpt_Section_K!$C$2:'Qry_Rpt_Section_K'!$J$1501,2,FALSE)</f>
        <v>3</v>
      </c>
      <c r="H12" s="91">
        <f>VLOOKUP(H11,Qry_Rpt_Section_K!$C$2:'Qry_Rpt_Section_K'!$J$1501,2,FALSE)</f>
        <v>3</v>
      </c>
      <c r="I12" s="91">
        <f>VLOOKUP(I11,Qry_Rpt_Section_K!$C$2:'Qry_Rpt_Section_K'!$J$1501,2,FALSE)</f>
        <v>3</v>
      </c>
      <c r="J12" s="91">
        <f>VLOOKUP(J11,Qry_Rpt_Section_K!$C$2:'Qry_Rpt_Section_K'!$J$1501,2,FALSE)</f>
        <v>3</v>
      </c>
      <c r="K12" s="91">
        <f>VLOOKUP(K11,Qry_Rpt_Section_K!$C$2:'Qry_Rpt_Section_K'!$J$1501,2,FALSE)</f>
        <v>3</v>
      </c>
      <c r="L12" s="91">
        <f>VLOOKUP(L11,Qry_Rpt_Section_K!$C$2:'Qry_Rpt_Section_K'!$J$1501,2,FALSE)</f>
        <v>3</v>
      </c>
      <c r="M12" s="91">
        <f>VLOOKUP(M11,Qry_Rpt_Section_K!$C$2:'Qry_Rpt_Section_K'!$J$1501,2,FALSE)</f>
        <v>3</v>
      </c>
      <c r="N12" s="91">
        <f>VLOOKUP(N11,Qry_Rpt_Section_K!$C$2:'Qry_Rpt_Section_K'!$J$1501,2,FALSE)</f>
        <v>3</v>
      </c>
      <c r="O12" s="91">
        <f>VLOOKUP(O11,Qry_Rpt_Section_K!$C$2:'Qry_Rpt_Section_K'!$J$1501,2,FALSE)</f>
        <v>3</v>
      </c>
      <c r="P12" s="91">
        <f>VLOOKUP(P11,Qry_Rpt_Section_K!$C$2:'Qry_Rpt_Section_K'!$J$1501,2,FALSE)</f>
        <v>3</v>
      </c>
      <c r="Q12" s="91">
        <f>VLOOKUP(Q11,Qry_Rpt_Section_K!$C$2:'Qry_Rpt_Section_K'!$J$1501,2,FALSE)</f>
        <v>3</v>
      </c>
      <c r="R12" s="91">
        <f>VLOOKUP(R11,Qry_Rpt_Section_K!$C$2:'Qry_Rpt_Section_K'!$J$1501,2,FALSE)</f>
        <v>3</v>
      </c>
      <c r="S12" s="91">
        <f>VLOOKUP(S11,Qry_Rpt_Section_K!$C$2:'Qry_Rpt_Section_K'!$J$1501,2,FALSE)</f>
        <v>3</v>
      </c>
      <c r="T12" s="91">
        <f>VLOOKUP(T11,Qry_Rpt_Section_K!$C$2:'Qry_Rpt_Section_K'!$J$1501,2,FALSE)</f>
        <v>3</v>
      </c>
      <c r="U12" s="91">
        <f>VLOOKUP(U11,Qry_Rpt_Section_K!$C$2:'Qry_Rpt_Section_K'!$J$1501,2,FALSE)</f>
        <v>3</v>
      </c>
      <c r="V12" s="91">
        <f>VLOOKUP(V11,Qry_Rpt_Section_K!$C$2:'Qry_Rpt_Section_K'!$J$1501,2,FALSE)</f>
        <v>3</v>
      </c>
      <c r="W12" s="91">
        <f>VLOOKUP(W11,Qry_Rpt_Section_K!$C$2:'Qry_Rpt_Section_K'!$J$1501,2,FALSE)</f>
        <v>3</v>
      </c>
      <c r="X12" s="91">
        <f>VLOOKUP(X11,Qry_Rpt_Section_K!$C$2:'Qry_Rpt_Section_K'!$J$1501,2,FALSE)</f>
        <v>3</v>
      </c>
      <c r="Y12" s="91">
        <f>VLOOKUP(Y11,Qry_Rpt_Section_K!$C$2:'Qry_Rpt_Section_K'!$J$1501,2,FALSE)</f>
        <v>3</v>
      </c>
      <c r="Z12" s="7" t="s">
        <v>1</v>
      </c>
      <c r="AA12" s="27"/>
    </row>
    <row r="13" spans="1:27" ht="15.75" x14ac:dyDescent="0.25">
      <c r="A13" s="44"/>
      <c r="B13" s="45"/>
      <c r="C13" s="45"/>
      <c r="D13" s="44"/>
      <c r="E13" s="44"/>
      <c r="F13" s="44"/>
      <c r="G13" s="82" t="str">
        <f>VLOOKUP(G11,Qry_Rpt_Section_K!$C$2:'Qry_Rpt_Section_K'!$J$1501,7,FALSE)</f>
        <v>Lucey</v>
      </c>
      <c r="H13" s="81">
        <f>VLOOKUP(H11,Qry_Rpt_Section_K!$C$2:'Qry_Rpt_Section_K'!$J$1501,7,FALSE)</f>
        <v>0</v>
      </c>
      <c r="I13" s="81">
        <f>VLOOKUP(I11,Qry_Rpt_Section_K!$C$2:'Qry_Rpt_Section_K'!$J$1501,7,FALSE)</f>
        <v>0</v>
      </c>
      <c r="J13" s="81">
        <f>VLOOKUP(J11,Qry_Rpt_Section_K!$C$2:'Qry_Rpt_Section_K'!$J$1501,7,FALSE)</f>
        <v>0</v>
      </c>
      <c r="K13" s="81">
        <f>VLOOKUP(K11,Qry_Rpt_Section_K!$C$2:'Qry_Rpt_Section_K'!$J$1501,7,FALSE)</f>
        <v>0</v>
      </c>
      <c r="L13" s="81">
        <f>VLOOKUP(L11,Qry_Rpt_Section_K!$C$2:'Qry_Rpt_Section_K'!$J$1501,7,FALSE)</f>
        <v>0</v>
      </c>
      <c r="M13" s="81">
        <f>VLOOKUP(M11,Qry_Rpt_Section_K!$C$2:'Qry_Rpt_Section_K'!$J$1501,7,FALSE)</f>
        <v>0</v>
      </c>
      <c r="N13" s="81">
        <f>VLOOKUP(N11,Qry_Rpt_Section_K!$C$2:'Qry_Rpt_Section_K'!$J$1501,7,FALSE)</f>
        <v>0</v>
      </c>
      <c r="O13" s="81">
        <f>VLOOKUP(O11,Qry_Rpt_Section_K!$C$2:'Qry_Rpt_Section_K'!$J$1501,7,FALSE)</f>
        <v>0</v>
      </c>
      <c r="P13" s="81">
        <f>VLOOKUP(P11,Qry_Rpt_Section_K!$C$2:'Qry_Rpt_Section_K'!$J$1501,7,FALSE)</f>
        <v>0</v>
      </c>
      <c r="Q13" s="81">
        <f>VLOOKUP(Q11,Qry_Rpt_Section_K!$C$2:'Qry_Rpt_Section_K'!$J$1501,7,FALSE)</f>
        <v>0</v>
      </c>
      <c r="R13" s="81">
        <f>VLOOKUP(R11,Qry_Rpt_Section_K!$C$2:'Qry_Rpt_Section_K'!$J$1501,7,FALSE)</f>
        <v>0</v>
      </c>
      <c r="S13" s="81">
        <f>VLOOKUP(S11,Qry_Rpt_Section_K!$C$2:'Qry_Rpt_Section_K'!$J$1501,7,FALSE)</f>
        <v>0</v>
      </c>
      <c r="T13" s="81">
        <f>VLOOKUP(T11,Qry_Rpt_Section_K!$C$2:'Qry_Rpt_Section_K'!$J$1501,7,FALSE)</f>
        <v>0</v>
      </c>
      <c r="U13" s="81">
        <f>VLOOKUP(U11,Qry_Rpt_Section_K!$C$2:'Qry_Rpt_Section_K'!$J$1501,7,FALSE)</f>
        <v>0</v>
      </c>
      <c r="V13" s="81">
        <f>VLOOKUP(V11,Qry_Rpt_Section_K!$C$2:'Qry_Rpt_Section_K'!$J$1501,7,FALSE)</f>
        <v>0</v>
      </c>
      <c r="W13" s="81">
        <f>VLOOKUP(W11,Qry_Rpt_Section_K!$C$2:'Qry_Rpt_Section_K'!$J$1501,7,FALSE)</f>
        <v>0</v>
      </c>
      <c r="X13" s="81">
        <f>VLOOKUP(X11,Qry_Rpt_Section_K!$C$2:'Qry_Rpt_Section_K'!$J$1501,7,FALSE)</f>
        <v>0</v>
      </c>
      <c r="Y13" s="81">
        <f>VLOOKUP(Y11,Qry_Rpt_Section_K!$C$2:'Qry_Rpt_Section_K'!$J$1501,7,FALSE)</f>
        <v>0</v>
      </c>
      <c r="Z13" s="7" t="s">
        <v>57</v>
      </c>
      <c r="AA13" s="27"/>
    </row>
    <row r="14" spans="1:27" x14ac:dyDescent="0.2">
      <c r="A14" s="46"/>
      <c r="B14" s="47"/>
      <c r="C14" s="47"/>
      <c r="D14" s="46"/>
      <c r="E14" s="46"/>
      <c r="F14" s="46"/>
      <c r="G14" s="10">
        <f>VLOOKUP(G11,Qry_Rpt_Section_K!$C$2:'Qry_Rpt_Section_K'!$J$1501,3,FALSE)</f>
        <v>19</v>
      </c>
      <c r="H14" s="10">
        <f>VLOOKUP(H11,Qry_Rpt_Section_K!$C$2:'Qry_Rpt_Section_K'!$J$1501,3,FALSE)</f>
        <v>18</v>
      </c>
      <c r="I14" s="10">
        <f>VLOOKUP(I11,Qry_Rpt_Section_K!$C$2:'Qry_Rpt_Section_K'!$J$1501,3,FALSE)</f>
        <v>17</v>
      </c>
      <c r="J14" s="10">
        <f>VLOOKUP(J11,Qry_Rpt_Section_K!$C$2:'Qry_Rpt_Section_K'!$J$1501,3,FALSE)</f>
        <v>16</v>
      </c>
      <c r="K14" s="10">
        <f>VLOOKUP(K11,Qry_Rpt_Section_K!$C$2:'Qry_Rpt_Section_K'!$J$1501,3,FALSE)</f>
        <v>15</v>
      </c>
      <c r="L14" s="10">
        <f>VLOOKUP(L11,Qry_Rpt_Section_K!$C$2:'Qry_Rpt_Section_K'!$J$1501,3,FALSE)</f>
        <v>14</v>
      </c>
      <c r="M14" s="10">
        <f>VLOOKUP(M11,Qry_Rpt_Section_K!$C$2:'Qry_Rpt_Section_K'!$J$1501,3,FALSE)</f>
        <v>13</v>
      </c>
      <c r="N14" s="10">
        <f>VLOOKUP(N11,Qry_Rpt_Section_K!$C$2:'Qry_Rpt_Section_K'!$J$1501,3,FALSE)</f>
        <v>12</v>
      </c>
      <c r="O14" s="10">
        <f>VLOOKUP(O11,Qry_Rpt_Section_K!$C$2:'Qry_Rpt_Section_K'!$J$1501,3,FALSE)</f>
        <v>11</v>
      </c>
      <c r="P14" s="10">
        <f>VLOOKUP(P11,Qry_Rpt_Section_K!$C$2:'Qry_Rpt_Section_K'!$J$1501,3,FALSE)</f>
        <v>10</v>
      </c>
      <c r="Q14" s="10">
        <f>VLOOKUP(Q11,Qry_Rpt_Section_K!$C$2:'Qry_Rpt_Section_K'!$J$1501,3,FALSE)</f>
        <v>9</v>
      </c>
      <c r="R14" s="10">
        <f>VLOOKUP(R11,Qry_Rpt_Section_K!$C$2:'Qry_Rpt_Section_K'!$J$1501,3,FALSE)</f>
        <v>8</v>
      </c>
      <c r="S14" s="10">
        <f>VLOOKUP(S11,Qry_Rpt_Section_K!$C$2:'Qry_Rpt_Section_K'!$J$1501,3,FALSE)</f>
        <v>7</v>
      </c>
      <c r="T14" s="10">
        <f>VLOOKUP(T11,Qry_Rpt_Section_K!$C$2:'Qry_Rpt_Section_K'!$J$1501,3,FALSE)</f>
        <v>6</v>
      </c>
      <c r="U14" s="10">
        <f>VLOOKUP(U11,Qry_Rpt_Section_K!$C$2:'Qry_Rpt_Section_K'!$J$1501,3,FALSE)</f>
        <v>5</v>
      </c>
      <c r="V14" s="10">
        <f>VLOOKUP(V11,Qry_Rpt_Section_K!$C$2:'Qry_Rpt_Section_K'!$J$1501,3,FALSE)</f>
        <v>4</v>
      </c>
      <c r="W14" s="10">
        <f>VLOOKUP(W11,Qry_Rpt_Section_K!$C$2:'Qry_Rpt_Section_K'!$J$1501,3,FALSE)</f>
        <v>3</v>
      </c>
      <c r="X14" s="10">
        <f>VLOOKUP(X11,Qry_Rpt_Section_K!$C$2:'Qry_Rpt_Section_K'!$J$1501,3,FALSE)</f>
        <v>2</v>
      </c>
      <c r="Y14" s="10">
        <f>VLOOKUP(Y11,Qry_Rpt_Section_K!$C$2:'Qry_Rpt_Section_K'!$J$1501,3,FALSE)</f>
        <v>1</v>
      </c>
      <c r="Z14" s="9" t="s">
        <v>2</v>
      </c>
      <c r="AA14" s="11"/>
    </row>
    <row r="15" spans="1:27" x14ac:dyDescent="0.2">
      <c r="A15" s="40"/>
      <c r="B15" s="49"/>
      <c r="C15" s="49"/>
      <c r="D15" s="40"/>
      <c r="E15" s="40"/>
      <c r="F15" s="40"/>
      <c r="G15" s="40"/>
      <c r="H15" s="18">
        <v>4018</v>
      </c>
      <c r="I15" s="18">
        <v>4017</v>
      </c>
      <c r="J15" s="18">
        <v>4016</v>
      </c>
      <c r="K15" s="18">
        <v>4015</v>
      </c>
      <c r="L15" s="18">
        <v>4014</v>
      </c>
      <c r="M15" s="18">
        <v>4013</v>
      </c>
      <c r="N15" s="18">
        <v>4012</v>
      </c>
      <c r="O15" s="18">
        <v>4011</v>
      </c>
      <c r="P15" s="18">
        <v>4010</v>
      </c>
      <c r="Q15" s="18">
        <v>4009</v>
      </c>
      <c r="R15" s="18">
        <v>4008</v>
      </c>
      <c r="S15" s="18">
        <v>4007</v>
      </c>
      <c r="T15" s="18">
        <v>4006</v>
      </c>
      <c r="U15" s="18">
        <v>4005</v>
      </c>
      <c r="V15" s="18">
        <v>4004</v>
      </c>
      <c r="W15" s="18">
        <v>4003</v>
      </c>
      <c r="X15" s="18">
        <v>4002</v>
      </c>
      <c r="Y15" s="18">
        <v>4001</v>
      </c>
      <c r="Z15" s="17" t="s">
        <v>3</v>
      </c>
    </row>
    <row r="16" spans="1:27" ht="15.75" x14ac:dyDescent="0.25">
      <c r="A16" s="44"/>
      <c r="B16" s="45"/>
      <c r="C16" s="45"/>
      <c r="D16" s="44"/>
      <c r="E16" s="44"/>
      <c r="F16" s="44"/>
      <c r="G16" s="44"/>
      <c r="H16" s="87">
        <f>VLOOKUP(H15,Qry_Rpt_Section_K!$C$2:'Qry_Rpt_Section_K'!$J$1731,2,FALSE)</f>
        <v>4</v>
      </c>
      <c r="I16" s="87">
        <f>VLOOKUP(I15,Qry_Rpt_Section_K!$C$2:'Qry_Rpt_Section_K'!$J$1731,2,FALSE)</f>
        <v>4</v>
      </c>
      <c r="J16" s="87">
        <f>VLOOKUP(J15,Qry_Rpt_Section_K!$C$2:'Qry_Rpt_Section_K'!$J$1731,2,FALSE)</f>
        <v>4</v>
      </c>
      <c r="K16" s="87">
        <f>VLOOKUP(K15,Qry_Rpt_Section_K!$C$2:'Qry_Rpt_Section_K'!$J$1731,2,FALSE)</f>
        <v>4</v>
      </c>
      <c r="L16" s="87">
        <f>VLOOKUP(L15,Qry_Rpt_Section_K!$C$2:'Qry_Rpt_Section_K'!$J$1731,2,FALSE)</f>
        <v>4</v>
      </c>
      <c r="M16" s="87">
        <f>VLOOKUP(M15,Qry_Rpt_Section_K!$C$2:'Qry_Rpt_Section_K'!$J$1731,2,FALSE)</f>
        <v>4</v>
      </c>
      <c r="N16" s="87">
        <f>VLOOKUP(N15,Qry_Rpt_Section_K!$C$2:'Qry_Rpt_Section_K'!$J$1731,2,FALSE)</f>
        <v>4</v>
      </c>
      <c r="O16" s="87">
        <f>VLOOKUP(O15,Qry_Rpt_Section_K!$C$2:'Qry_Rpt_Section_K'!$J$1731,2,FALSE)</f>
        <v>4</v>
      </c>
      <c r="P16" s="87">
        <f>VLOOKUP(P15,Qry_Rpt_Section_K!$C$2:'Qry_Rpt_Section_K'!$J$1731,2,FALSE)</f>
        <v>4</v>
      </c>
      <c r="Q16" s="87">
        <f>VLOOKUP(Q15,Qry_Rpt_Section_K!$C$2:'Qry_Rpt_Section_K'!$J$1731,2,FALSE)</f>
        <v>4</v>
      </c>
      <c r="R16" s="87">
        <f>VLOOKUP(R15,Qry_Rpt_Section_K!$C$2:'Qry_Rpt_Section_K'!$J$1731,2,FALSE)</f>
        <v>4</v>
      </c>
      <c r="S16" s="87">
        <f>VLOOKUP(S15,Qry_Rpt_Section_K!$C$2:'Qry_Rpt_Section_K'!$J$1731,2,FALSE)</f>
        <v>4</v>
      </c>
      <c r="T16" s="87">
        <f>VLOOKUP(T15,Qry_Rpt_Section_K!$C$2:'Qry_Rpt_Section_K'!$J$1731,2,FALSE)</f>
        <v>4</v>
      </c>
      <c r="U16" s="87">
        <f>VLOOKUP(U15,Qry_Rpt_Section_K!$C$2:'Qry_Rpt_Section_K'!$J$1731,2,FALSE)</f>
        <v>4</v>
      </c>
      <c r="V16" s="87">
        <f>VLOOKUP(V15,Qry_Rpt_Section_K!$C$2:'Qry_Rpt_Section_K'!$J$1731,2,FALSE)</f>
        <v>4</v>
      </c>
      <c r="W16" s="87">
        <f>VLOOKUP(W15,Qry_Rpt_Section_K!$C$2:'Qry_Rpt_Section_K'!$J$1731,2,FALSE)</f>
        <v>4</v>
      </c>
      <c r="X16" s="87">
        <f>VLOOKUP(X15,Qry_Rpt_Section_K!$C$2:'Qry_Rpt_Section_K'!$J$1731,2,FALSE)</f>
        <v>4</v>
      </c>
      <c r="Y16" s="87">
        <f>VLOOKUP(Y15,Qry_Rpt_Section_K!$C$2:'Qry_Rpt_Section_K'!$J$1731,2,FALSE)</f>
        <v>4</v>
      </c>
      <c r="Z16" s="7" t="s">
        <v>1</v>
      </c>
      <c r="AA16" s="8"/>
    </row>
    <row r="17" spans="1:27" ht="15.75" x14ac:dyDescent="0.25">
      <c r="A17" s="44"/>
      <c r="B17" s="45"/>
      <c r="C17" s="45"/>
      <c r="D17" s="44"/>
      <c r="E17" s="44"/>
      <c r="F17" s="44"/>
      <c r="G17" s="44"/>
      <c r="H17" s="82">
        <f>VLOOKUP(H15,Qry_Rpt_Section_K!$C$2:'Qry_Rpt_Section_K'!$J$1501,7,FALSE)</f>
        <v>0</v>
      </c>
      <c r="I17" s="81">
        <f>VLOOKUP(I15,Qry_Rpt_Section_K!$C$2:'Qry_Rpt_Section_K'!$J$1501,7,FALSE)</f>
        <v>0</v>
      </c>
      <c r="J17" s="81">
        <f>VLOOKUP(J15,Qry_Rpt_Section_K!$C$2:'Qry_Rpt_Section_K'!$J$1501,7,FALSE)</f>
        <v>0</v>
      </c>
      <c r="K17" s="81">
        <f>VLOOKUP(K15,Qry_Rpt_Section_K!$C$2:'Qry_Rpt_Section_K'!$J$1501,7,FALSE)</f>
        <v>0</v>
      </c>
      <c r="L17" s="81">
        <f>VLOOKUP(L15,Qry_Rpt_Section_K!$C$2:'Qry_Rpt_Section_K'!$J$1501,7,FALSE)</f>
        <v>0</v>
      </c>
      <c r="M17" s="81">
        <f>VLOOKUP(M15,Qry_Rpt_Section_K!$C$2:'Qry_Rpt_Section_K'!$J$1501,7,FALSE)</f>
        <v>0</v>
      </c>
      <c r="N17" s="81">
        <f>VLOOKUP(N15,Qry_Rpt_Section_K!$C$2:'Qry_Rpt_Section_K'!$J$1501,7,FALSE)</f>
        <v>0</v>
      </c>
      <c r="O17" s="81">
        <f>VLOOKUP(O15,Qry_Rpt_Section_K!$C$2:'Qry_Rpt_Section_K'!$J$1501,7,FALSE)</f>
        <v>0</v>
      </c>
      <c r="P17" s="81">
        <f>VLOOKUP(P15,Qry_Rpt_Section_K!$C$2:'Qry_Rpt_Section_K'!$J$1501,7,FALSE)</f>
        <v>0</v>
      </c>
      <c r="Q17" s="81">
        <f>VLOOKUP(Q15,Qry_Rpt_Section_K!$C$2:'Qry_Rpt_Section_K'!$J$1501,7,FALSE)</f>
        <v>0</v>
      </c>
      <c r="R17" s="81">
        <f>VLOOKUP(R15,Qry_Rpt_Section_K!$C$2:'Qry_Rpt_Section_K'!$J$1501,7,FALSE)</f>
        <v>0</v>
      </c>
      <c r="S17" s="81">
        <f>VLOOKUP(S15,Qry_Rpt_Section_K!$C$2:'Qry_Rpt_Section_K'!$J$1501,7,FALSE)</f>
        <v>0</v>
      </c>
      <c r="T17" s="81">
        <f>VLOOKUP(T15,Qry_Rpt_Section_K!$C$2:'Qry_Rpt_Section_K'!$J$1501,7,FALSE)</f>
        <v>0</v>
      </c>
      <c r="U17" s="81">
        <f>VLOOKUP(U15,Qry_Rpt_Section_K!$C$2:'Qry_Rpt_Section_K'!$J$1501,7,FALSE)</f>
        <v>0</v>
      </c>
      <c r="V17" s="81">
        <f>VLOOKUP(V15,Qry_Rpt_Section_K!$C$2:'Qry_Rpt_Section_K'!$J$1501,7,FALSE)</f>
        <v>0</v>
      </c>
      <c r="W17" s="81">
        <f>VLOOKUP(W15,Qry_Rpt_Section_K!$C$2:'Qry_Rpt_Section_K'!$J$1501,7,FALSE)</f>
        <v>0</v>
      </c>
      <c r="X17" s="81" t="str">
        <f>VLOOKUP(X15,Qry_Rpt_Section_K!$C$2:'Qry_Rpt_Section_K'!$J$1501,7,FALSE)</f>
        <v>Laird</v>
      </c>
      <c r="Y17" s="81" t="str">
        <f>VLOOKUP(Y15,Qry_Rpt_Section_K!$C$2:'Qry_Rpt_Section_K'!$J$1501,7,FALSE)</f>
        <v>Laird</v>
      </c>
      <c r="Z17" s="7" t="s">
        <v>57</v>
      </c>
      <c r="AA17" s="8"/>
    </row>
    <row r="18" spans="1:27" x14ac:dyDescent="0.2">
      <c r="A18" s="46"/>
      <c r="B18" s="47"/>
      <c r="C18" s="47"/>
      <c r="D18" s="46"/>
      <c r="E18" s="46"/>
      <c r="F18" s="46"/>
      <c r="G18" s="46"/>
      <c r="H18" s="10">
        <f>VLOOKUP(H15,Qry_Rpt_Section_K!$C$2:'Qry_Rpt_Section_K'!$J$1731,3,FALSE)</f>
        <v>18</v>
      </c>
      <c r="I18" s="10">
        <f>VLOOKUP(I15,Qry_Rpt_Section_K!$C$2:'Qry_Rpt_Section_K'!$J$1731,3,FALSE)</f>
        <v>17</v>
      </c>
      <c r="J18" s="10">
        <f>VLOOKUP(J15,Qry_Rpt_Section_K!$C$2:'Qry_Rpt_Section_K'!$J$1731,3,FALSE)</f>
        <v>16</v>
      </c>
      <c r="K18" s="10">
        <f>VLOOKUP(K15,Qry_Rpt_Section_K!$C$2:'Qry_Rpt_Section_K'!$J$1731,3,FALSE)</f>
        <v>15</v>
      </c>
      <c r="L18" s="10">
        <f>VLOOKUP(L15,Qry_Rpt_Section_K!$C$2:'Qry_Rpt_Section_K'!$J$1731,3,FALSE)</f>
        <v>14</v>
      </c>
      <c r="M18" s="10">
        <f>VLOOKUP(M15,Qry_Rpt_Section_K!$C$2:'Qry_Rpt_Section_K'!$J$1731,3,FALSE)</f>
        <v>13</v>
      </c>
      <c r="N18" s="10">
        <f>VLOOKUP(N15,Qry_Rpt_Section_K!$C$2:'Qry_Rpt_Section_K'!$J$1731,3,FALSE)</f>
        <v>12</v>
      </c>
      <c r="O18" s="10">
        <f>VLOOKUP(O15,Qry_Rpt_Section_K!$C$2:'Qry_Rpt_Section_K'!$J$1731,3,FALSE)</f>
        <v>11</v>
      </c>
      <c r="P18" s="10">
        <f>VLOOKUP(P15,Qry_Rpt_Section_K!$C$2:'Qry_Rpt_Section_K'!$J$1731,3,FALSE)</f>
        <v>10</v>
      </c>
      <c r="Q18" s="10">
        <f>VLOOKUP(Q15,Qry_Rpt_Section_K!$C$2:'Qry_Rpt_Section_K'!$J$1731,3,FALSE)</f>
        <v>9</v>
      </c>
      <c r="R18" s="10">
        <f>VLOOKUP(R15,Qry_Rpt_Section_K!$C$2:'Qry_Rpt_Section_K'!$J$1731,3,FALSE)</f>
        <v>8</v>
      </c>
      <c r="S18" s="10">
        <f>VLOOKUP(S15,Qry_Rpt_Section_K!$C$2:'Qry_Rpt_Section_K'!$J$1731,3,FALSE)</f>
        <v>7</v>
      </c>
      <c r="T18" s="10">
        <f>VLOOKUP(T15,Qry_Rpt_Section_K!$C$2:'Qry_Rpt_Section_K'!$J$1731,3,FALSE)</f>
        <v>6</v>
      </c>
      <c r="U18" s="10">
        <f>VLOOKUP(U15,Qry_Rpt_Section_K!$C$2:'Qry_Rpt_Section_K'!$J$1731,3,FALSE)</f>
        <v>5</v>
      </c>
      <c r="V18" s="10">
        <f>VLOOKUP(V15,Qry_Rpt_Section_K!$C$2:'Qry_Rpt_Section_K'!$J$1731,3,FALSE)</f>
        <v>4</v>
      </c>
      <c r="W18" s="10">
        <f>VLOOKUP(W15,Qry_Rpt_Section_K!$C$2:'Qry_Rpt_Section_K'!$J$1731,3,FALSE)</f>
        <v>3</v>
      </c>
      <c r="X18" s="10">
        <f>VLOOKUP(X15,Qry_Rpt_Section_K!$C$2:'Qry_Rpt_Section_K'!$J$1731,3,FALSE)</f>
        <v>2</v>
      </c>
      <c r="Y18" s="10">
        <f>VLOOKUP(Y15,Qry_Rpt_Section_K!$C$2:'Qry_Rpt_Section_K'!$J$1731,3,FALSE)</f>
        <v>1</v>
      </c>
      <c r="Z18" s="9" t="s">
        <v>2</v>
      </c>
      <c r="AA18" s="11"/>
    </row>
    <row r="19" spans="1:27" x14ac:dyDescent="0.2">
      <c r="A19" s="40"/>
      <c r="B19" s="49"/>
      <c r="C19" s="49"/>
      <c r="D19" s="40"/>
      <c r="E19" s="40"/>
      <c r="F19" s="40"/>
      <c r="G19" s="40"/>
      <c r="H19" s="18">
        <v>5018</v>
      </c>
      <c r="I19" s="18">
        <v>5017</v>
      </c>
      <c r="J19" s="18">
        <v>5016</v>
      </c>
      <c r="K19" s="18">
        <v>5015</v>
      </c>
      <c r="L19" s="18">
        <v>5014</v>
      </c>
      <c r="M19" s="18">
        <v>5013</v>
      </c>
      <c r="N19" s="18">
        <v>5012</v>
      </c>
      <c r="O19" s="18">
        <v>5011</v>
      </c>
      <c r="P19" s="18">
        <v>5010</v>
      </c>
      <c r="Q19" s="18">
        <v>5009</v>
      </c>
      <c r="R19" s="18">
        <v>5008</v>
      </c>
      <c r="S19" s="18">
        <v>5007</v>
      </c>
      <c r="T19" s="18">
        <v>5006</v>
      </c>
      <c r="U19" s="18">
        <v>5005</v>
      </c>
      <c r="V19" s="18">
        <v>5004</v>
      </c>
      <c r="W19" s="18">
        <v>5003</v>
      </c>
      <c r="X19" s="18">
        <v>5002</v>
      </c>
      <c r="Y19" s="18">
        <v>5001</v>
      </c>
      <c r="Z19" s="17" t="s">
        <v>3</v>
      </c>
    </row>
    <row r="20" spans="1:27" ht="15.75" x14ac:dyDescent="0.25">
      <c r="A20" s="44"/>
      <c r="B20" s="45"/>
      <c r="C20" s="45"/>
      <c r="D20" s="44"/>
      <c r="E20" s="44"/>
      <c r="F20" s="44"/>
      <c r="G20" s="44"/>
      <c r="H20" s="91">
        <f>VLOOKUP(H19,Qry_Rpt_Section_K!$C$2:'Qry_Rpt_Section_K'!$J$1501,2,FALSE)</f>
        <v>5</v>
      </c>
      <c r="I20" s="91">
        <f>VLOOKUP(I19,Qry_Rpt_Section_K!$C$2:'Qry_Rpt_Section_K'!$J$1501,2,FALSE)</f>
        <v>5</v>
      </c>
      <c r="J20" s="91">
        <f>VLOOKUP(J19,Qry_Rpt_Section_K!$C$2:'Qry_Rpt_Section_K'!$J$1501,2,FALSE)</f>
        <v>5</v>
      </c>
      <c r="K20" s="91">
        <f>VLOOKUP(K19,Qry_Rpt_Section_K!$C$2:'Qry_Rpt_Section_K'!$J$1501,2,FALSE)</f>
        <v>5</v>
      </c>
      <c r="L20" s="91">
        <f>VLOOKUP(L19,Qry_Rpt_Section_K!$C$2:'Qry_Rpt_Section_K'!$J$1501,2,FALSE)</f>
        <v>5</v>
      </c>
      <c r="M20" s="91">
        <f>VLOOKUP(M19,Qry_Rpt_Section_K!$C$2:'Qry_Rpt_Section_K'!$J$1501,2,FALSE)</f>
        <v>5</v>
      </c>
      <c r="N20" s="91">
        <f>VLOOKUP(N19,Qry_Rpt_Section_K!$C$2:'Qry_Rpt_Section_K'!$J$1501,2,FALSE)</f>
        <v>5</v>
      </c>
      <c r="O20" s="91">
        <f>VLOOKUP(O19,Qry_Rpt_Section_K!$C$2:'Qry_Rpt_Section_K'!$J$1501,2,FALSE)</f>
        <v>5</v>
      </c>
      <c r="P20" s="91">
        <f>VLOOKUP(P19,Qry_Rpt_Section_K!$C$2:'Qry_Rpt_Section_K'!$J$1501,2,FALSE)</f>
        <v>5</v>
      </c>
      <c r="Q20" s="91">
        <f>VLOOKUP(Q19,Qry_Rpt_Section_K!$C$2:'Qry_Rpt_Section_K'!$J$1501,2,FALSE)</f>
        <v>5</v>
      </c>
      <c r="R20" s="91">
        <f>VLOOKUP(R19,Qry_Rpt_Section_K!$C$2:'Qry_Rpt_Section_K'!$J$1501,2,FALSE)</f>
        <v>5</v>
      </c>
      <c r="S20" s="91">
        <f>VLOOKUP(S19,Qry_Rpt_Section_K!$C$2:'Qry_Rpt_Section_K'!$J$1501,2,FALSE)</f>
        <v>5</v>
      </c>
      <c r="T20" s="91">
        <f>VLOOKUP(T19,Qry_Rpt_Section_K!$C$2:'Qry_Rpt_Section_K'!$J$1501,2,FALSE)</f>
        <v>5</v>
      </c>
      <c r="U20" s="91">
        <f>VLOOKUP(U19,Qry_Rpt_Section_K!$C$2:'Qry_Rpt_Section_K'!$J$1501,2,FALSE)</f>
        <v>5</v>
      </c>
      <c r="V20" s="91">
        <f>VLOOKUP(V19,Qry_Rpt_Section_K!$C$2:'Qry_Rpt_Section_K'!$J$1501,2,FALSE)</f>
        <v>5</v>
      </c>
      <c r="W20" s="91">
        <f>VLOOKUP(W19,Qry_Rpt_Section_K!$C$2:'Qry_Rpt_Section_K'!$J$1501,2,FALSE)</f>
        <v>5</v>
      </c>
      <c r="X20" s="91">
        <f>VLOOKUP(X19,Qry_Rpt_Section_K!$C$2:'Qry_Rpt_Section_K'!$J$1501,2,FALSE)</f>
        <v>5</v>
      </c>
      <c r="Y20" s="91">
        <f>VLOOKUP(Y19,Qry_Rpt_Section_K!$C$2:'Qry_Rpt_Section_K'!$J$1501,2,FALSE)</f>
        <v>5</v>
      </c>
      <c r="Z20" s="7" t="s">
        <v>1</v>
      </c>
      <c r="AA20" s="8"/>
    </row>
    <row r="21" spans="1:27" ht="15.75" x14ac:dyDescent="0.25">
      <c r="A21" s="44"/>
      <c r="B21" s="45"/>
      <c r="C21" s="45"/>
      <c r="D21" s="44"/>
      <c r="E21" s="44"/>
      <c r="F21" s="44"/>
      <c r="G21" s="44"/>
      <c r="H21" s="82" t="str">
        <f>VLOOKUP(H19,Qry_Rpt_Section_K!$C$2:'Qry_Rpt_Section_K'!$J$1501,7,FALSE)</f>
        <v>Moore</v>
      </c>
      <c r="I21" s="81" t="str">
        <f>VLOOKUP(I19,Qry_Rpt_Section_K!$C$2:'Qry_Rpt_Section_K'!$J$1501,7,FALSE)</f>
        <v>Moore</v>
      </c>
      <c r="J21" s="81" t="str">
        <f>VLOOKUP(J19,Qry_Rpt_Section_K!$C$2:'Qry_Rpt_Section_K'!$J$1501,7,FALSE)</f>
        <v>Moore</v>
      </c>
      <c r="K21" s="81">
        <f>VLOOKUP(K19,Qry_Rpt_Section_K!$C$2:'Qry_Rpt_Section_K'!$J$1501,7,FALSE)</f>
        <v>0</v>
      </c>
      <c r="L21" s="81">
        <f>VLOOKUP(L19,Qry_Rpt_Section_K!$C$2:'Qry_Rpt_Section_K'!$J$1501,7,FALSE)</f>
        <v>0</v>
      </c>
      <c r="M21" s="81">
        <f>VLOOKUP(M19,Qry_Rpt_Section_K!$C$2:'Qry_Rpt_Section_K'!$J$1501,7,FALSE)</f>
        <v>0</v>
      </c>
      <c r="N21" s="81">
        <f>VLOOKUP(N19,Qry_Rpt_Section_K!$C$2:'Qry_Rpt_Section_K'!$J$1501,7,FALSE)</f>
        <v>0</v>
      </c>
      <c r="O21" s="81">
        <f>VLOOKUP(O19,Qry_Rpt_Section_K!$C$2:'Qry_Rpt_Section_K'!$J$1501,7,FALSE)</f>
        <v>0</v>
      </c>
      <c r="P21" s="81">
        <f>VLOOKUP(P19,Qry_Rpt_Section_K!$C$2:'Qry_Rpt_Section_K'!$J$1501,7,FALSE)</f>
        <v>0</v>
      </c>
      <c r="Q21" s="81">
        <f>VLOOKUP(Q19,Qry_Rpt_Section_K!$C$2:'Qry_Rpt_Section_K'!$J$1501,7,FALSE)</f>
        <v>0</v>
      </c>
      <c r="R21" s="81" t="str">
        <f>VLOOKUP(R19,Qry_Rpt_Section_K!$C$2:'Qry_Rpt_Section_K'!$J$1501,7,FALSE)</f>
        <v>Smith</v>
      </c>
      <c r="S21" s="81">
        <f>VLOOKUP(S19,Qry_Rpt_Section_K!$C$2:'Qry_Rpt_Section_K'!$J$1501,7,FALSE)</f>
        <v>0</v>
      </c>
      <c r="T21" s="81">
        <f>VLOOKUP(T19,Qry_Rpt_Section_K!$C$2:'Qry_Rpt_Section_K'!$J$1501,7,FALSE)</f>
        <v>0</v>
      </c>
      <c r="U21" s="81">
        <f>VLOOKUP(U19,Qry_Rpt_Section_K!$C$2:'Qry_Rpt_Section_K'!$J$1501,7,FALSE)</f>
        <v>0</v>
      </c>
      <c r="V21" s="81">
        <f>VLOOKUP(V19,Qry_Rpt_Section_K!$C$2:'Qry_Rpt_Section_K'!$J$1501,7,FALSE)</f>
        <v>0</v>
      </c>
      <c r="W21" s="81">
        <f>VLOOKUP(W19,Qry_Rpt_Section_K!$C$2:'Qry_Rpt_Section_K'!$J$1501,7,FALSE)</f>
        <v>0</v>
      </c>
      <c r="X21" s="81">
        <f>VLOOKUP(X19,Qry_Rpt_Section_K!$C$2:'Qry_Rpt_Section_K'!$J$1501,7,FALSE)</f>
        <v>0</v>
      </c>
      <c r="Y21" s="81" t="str">
        <f>VLOOKUP(Y19,Qry_Rpt_Section_K!$C$2:'Qry_Rpt_Section_K'!$J$1501,7,FALSE)</f>
        <v>Holler</v>
      </c>
      <c r="Z21" s="7" t="s">
        <v>57</v>
      </c>
      <c r="AA21" s="8"/>
    </row>
    <row r="22" spans="1:27" x14ac:dyDescent="0.2">
      <c r="A22" s="46"/>
      <c r="B22" s="47"/>
      <c r="C22" s="47"/>
      <c r="D22" s="46"/>
      <c r="E22" s="46"/>
      <c r="F22" s="46"/>
      <c r="G22" s="46"/>
      <c r="H22" s="10">
        <f>VLOOKUP(H19,Qry_Rpt_Section_K!$C$2:'Qry_Rpt_Section_K'!$J$1501,3,FALSE)</f>
        <v>18</v>
      </c>
      <c r="I22" s="10">
        <f>VLOOKUP(I19,Qry_Rpt_Section_K!$C$2:'Qry_Rpt_Section_K'!$J$1501,3,FALSE)</f>
        <v>17</v>
      </c>
      <c r="J22" s="10">
        <f>VLOOKUP(J19,Qry_Rpt_Section_K!$C$2:'Qry_Rpt_Section_K'!$J$1501,3,FALSE)</f>
        <v>16</v>
      </c>
      <c r="K22" s="10">
        <f>VLOOKUP(K19,Qry_Rpt_Section_K!$C$2:'Qry_Rpt_Section_K'!$J$1501,3,FALSE)</f>
        <v>15</v>
      </c>
      <c r="L22" s="10">
        <f>VLOOKUP(L19,Qry_Rpt_Section_K!$C$2:'Qry_Rpt_Section_K'!$J$1501,3,FALSE)</f>
        <v>14</v>
      </c>
      <c r="M22" s="10">
        <f>VLOOKUP(M19,Qry_Rpt_Section_K!$C$2:'Qry_Rpt_Section_K'!$J$1501,3,FALSE)</f>
        <v>13</v>
      </c>
      <c r="N22" s="10">
        <f>VLOOKUP(N19,Qry_Rpt_Section_K!$C$2:'Qry_Rpt_Section_K'!$J$1501,3,FALSE)</f>
        <v>12</v>
      </c>
      <c r="O22" s="10">
        <f>VLOOKUP(O19,Qry_Rpt_Section_K!$C$2:'Qry_Rpt_Section_K'!$J$1501,3,FALSE)</f>
        <v>11</v>
      </c>
      <c r="P22" s="10">
        <f>VLOOKUP(P19,Qry_Rpt_Section_K!$C$2:'Qry_Rpt_Section_K'!$J$1501,3,FALSE)</f>
        <v>10</v>
      </c>
      <c r="Q22" s="10">
        <f>VLOOKUP(Q19,Qry_Rpt_Section_K!$C$2:'Qry_Rpt_Section_K'!$J$1501,3,FALSE)</f>
        <v>9</v>
      </c>
      <c r="R22" s="10">
        <f>VLOOKUP(R19,Qry_Rpt_Section_K!$C$2:'Qry_Rpt_Section_K'!$J$1501,3,FALSE)</f>
        <v>8</v>
      </c>
      <c r="S22" s="10">
        <f>VLOOKUP(S19,Qry_Rpt_Section_K!$C$2:'Qry_Rpt_Section_K'!$J$1501,3,FALSE)</f>
        <v>7</v>
      </c>
      <c r="T22" s="10">
        <f>VLOOKUP(T19,Qry_Rpt_Section_K!$C$2:'Qry_Rpt_Section_K'!$J$1501,3,FALSE)</f>
        <v>6</v>
      </c>
      <c r="U22" s="10">
        <f>VLOOKUP(U19,Qry_Rpt_Section_K!$C$2:'Qry_Rpt_Section_K'!$J$1501,3,FALSE)</f>
        <v>5</v>
      </c>
      <c r="V22" s="10">
        <f>VLOOKUP(V19,Qry_Rpt_Section_K!$C$2:'Qry_Rpt_Section_K'!$J$1501,3,FALSE)</f>
        <v>4</v>
      </c>
      <c r="W22" s="10">
        <f>VLOOKUP(W19,Qry_Rpt_Section_K!$C$2:'Qry_Rpt_Section_K'!$J$1501,3,FALSE)</f>
        <v>3</v>
      </c>
      <c r="X22" s="10">
        <f>VLOOKUP(X19,Qry_Rpt_Section_K!$C$2:'Qry_Rpt_Section_K'!$J$1501,3,FALSE)</f>
        <v>2</v>
      </c>
      <c r="Y22" s="10">
        <f>VLOOKUP(Y19,Qry_Rpt_Section_K!$C$2:'Qry_Rpt_Section_K'!$J$1501,3,FALSE)</f>
        <v>1</v>
      </c>
      <c r="Z22" s="9" t="s">
        <v>2</v>
      </c>
      <c r="AA22" s="11"/>
    </row>
    <row r="23" spans="1:27" x14ac:dyDescent="0.2">
      <c r="A23" s="40"/>
      <c r="B23" s="49"/>
      <c r="C23" s="49"/>
      <c r="D23" s="40"/>
      <c r="E23" s="40"/>
      <c r="F23" s="40"/>
      <c r="G23" s="40"/>
      <c r="H23" s="18">
        <v>6018</v>
      </c>
      <c r="I23" s="18">
        <v>6017</v>
      </c>
      <c r="J23" s="18">
        <v>6016</v>
      </c>
      <c r="K23" s="18">
        <v>6015</v>
      </c>
      <c r="L23" s="18">
        <v>6014</v>
      </c>
      <c r="M23" s="18">
        <v>6013</v>
      </c>
      <c r="N23" s="18">
        <v>6012</v>
      </c>
      <c r="O23" s="18">
        <v>6011</v>
      </c>
      <c r="P23" s="18">
        <v>6010</v>
      </c>
      <c r="Q23" s="18">
        <v>6009</v>
      </c>
      <c r="R23" s="18">
        <v>6008</v>
      </c>
      <c r="S23" s="18">
        <v>6007</v>
      </c>
      <c r="T23" s="18">
        <v>6006</v>
      </c>
      <c r="U23" s="18">
        <v>6005</v>
      </c>
      <c r="V23" s="18">
        <v>6004</v>
      </c>
      <c r="W23" s="18">
        <v>6003</v>
      </c>
      <c r="X23" s="18">
        <v>6002</v>
      </c>
      <c r="Y23" s="18">
        <v>6001</v>
      </c>
      <c r="Z23" s="17" t="s">
        <v>3</v>
      </c>
    </row>
    <row r="24" spans="1:27" ht="15.75" x14ac:dyDescent="0.25">
      <c r="A24" s="44"/>
      <c r="B24" s="45"/>
      <c r="C24" s="45"/>
      <c r="D24" s="44"/>
      <c r="E24" s="44"/>
      <c r="F24" s="44"/>
      <c r="G24" s="44"/>
      <c r="H24" s="87">
        <f>VLOOKUP(H23,Qry_Rpt_Section_K!$C$2:'Qry_Rpt_Section_K'!$J$1731,2,FALSE)</f>
        <v>6</v>
      </c>
      <c r="I24" s="87">
        <f>VLOOKUP(I23,Qry_Rpt_Section_K!$C$2:'Qry_Rpt_Section_K'!$J$1731,2,FALSE)</f>
        <v>6</v>
      </c>
      <c r="J24" s="87">
        <f>VLOOKUP(J23,Qry_Rpt_Section_K!$C$2:'Qry_Rpt_Section_K'!$J$1731,2,FALSE)</f>
        <v>6</v>
      </c>
      <c r="K24" s="87">
        <f>VLOOKUP(K23,Qry_Rpt_Section_K!$C$2:'Qry_Rpt_Section_K'!$J$1731,2,FALSE)</f>
        <v>6</v>
      </c>
      <c r="L24" s="87">
        <f>VLOOKUP(L23,Qry_Rpt_Section_K!$C$2:'Qry_Rpt_Section_K'!$J$1731,2,FALSE)</f>
        <v>6</v>
      </c>
      <c r="M24" s="87">
        <f>VLOOKUP(M23,Qry_Rpt_Section_K!$C$2:'Qry_Rpt_Section_K'!$J$1731,2,FALSE)</f>
        <v>6</v>
      </c>
      <c r="N24" s="87">
        <f>VLOOKUP(N23,Qry_Rpt_Section_K!$C$2:'Qry_Rpt_Section_K'!$J$1731,2,FALSE)</f>
        <v>6</v>
      </c>
      <c r="O24" s="87">
        <f>VLOOKUP(O23,Qry_Rpt_Section_K!$C$2:'Qry_Rpt_Section_K'!$J$1731,2,FALSE)</f>
        <v>6</v>
      </c>
      <c r="P24" s="87">
        <f>VLOOKUP(P23,Qry_Rpt_Section_K!$C$2:'Qry_Rpt_Section_K'!$J$1731,2,FALSE)</f>
        <v>6</v>
      </c>
      <c r="Q24" s="87">
        <f>VLOOKUP(Q23,Qry_Rpt_Section_K!$C$2:'Qry_Rpt_Section_K'!$J$1731,2,FALSE)</f>
        <v>6</v>
      </c>
      <c r="R24" s="87">
        <f>VLOOKUP(R23,Qry_Rpt_Section_K!$C$2:'Qry_Rpt_Section_K'!$J$1731,2,FALSE)</f>
        <v>6</v>
      </c>
      <c r="S24" s="87">
        <f>VLOOKUP(S23,Qry_Rpt_Section_K!$C$2:'Qry_Rpt_Section_K'!$J$1731,2,FALSE)</f>
        <v>6</v>
      </c>
      <c r="T24" s="87">
        <f>VLOOKUP(T23,Qry_Rpt_Section_K!$C$2:'Qry_Rpt_Section_K'!$J$1731,2,FALSE)</f>
        <v>6</v>
      </c>
      <c r="U24" s="87">
        <f>VLOOKUP(U23,Qry_Rpt_Section_K!$C$2:'Qry_Rpt_Section_K'!$J$1731,2,FALSE)</f>
        <v>6</v>
      </c>
      <c r="V24" s="87">
        <f>VLOOKUP(V23,Qry_Rpt_Section_K!$C$2:'Qry_Rpt_Section_K'!$J$1731,2,FALSE)</f>
        <v>6</v>
      </c>
      <c r="W24" s="87">
        <f>VLOOKUP(W23,Qry_Rpt_Section_K!$C$2:'Qry_Rpt_Section_K'!$J$1731,2,FALSE)</f>
        <v>6</v>
      </c>
      <c r="X24" s="87">
        <f>VLOOKUP(X23,Qry_Rpt_Section_K!$C$2:'Qry_Rpt_Section_K'!$J$1731,2,FALSE)</f>
        <v>6</v>
      </c>
      <c r="Y24" s="87">
        <f>VLOOKUP(Y23,Qry_Rpt_Section_K!$C$2:'Qry_Rpt_Section_K'!$J$1731,2,FALSE)</f>
        <v>6</v>
      </c>
      <c r="Z24" s="7" t="s">
        <v>1</v>
      </c>
      <c r="AA24" s="8"/>
    </row>
    <row r="25" spans="1:27" ht="15.75" x14ac:dyDescent="0.25">
      <c r="A25" s="44"/>
      <c r="B25" s="45"/>
      <c r="C25" s="45"/>
      <c r="D25" s="44"/>
      <c r="E25" s="44"/>
      <c r="F25" s="44"/>
      <c r="G25" s="44"/>
      <c r="H25" s="82" t="str">
        <f>VLOOKUP(H23,Qry_Rpt_Section_K!$C$2:'Qry_Rpt_Section_K'!$J$1501,7,FALSE)</f>
        <v>Neelin</v>
      </c>
      <c r="I25" s="81">
        <f>VLOOKUP(I23,Qry_Rpt_Section_K!$C$2:'Qry_Rpt_Section_K'!$J$1501,7,FALSE)</f>
        <v>0</v>
      </c>
      <c r="J25" s="81">
        <f>VLOOKUP(J23,Qry_Rpt_Section_K!$C$2:'Qry_Rpt_Section_K'!$J$1501,7,FALSE)</f>
        <v>0</v>
      </c>
      <c r="K25" s="81">
        <f>VLOOKUP(K23,Qry_Rpt_Section_K!$C$2:'Qry_Rpt_Section_K'!$J$1501,7,FALSE)</f>
        <v>0</v>
      </c>
      <c r="L25" s="81">
        <f>VLOOKUP(L23,Qry_Rpt_Section_K!$C$2:'Qry_Rpt_Section_K'!$J$1501,7,FALSE)</f>
        <v>0</v>
      </c>
      <c r="M25" s="81">
        <f>VLOOKUP(M23,Qry_Rpt_Section_K!$C$2:'Qry_Rpt_Section_K'!$J$1501,7,FALSE)</f>
        <v>0</v>
      </c>
      <c r="N25" s="81">
        <f>VLOOKUP(N23,Qry_Rpt_Section_K!$C$2:'Qry_Rpt_Section_K'!$J$1501,7,FALSE)</f>
        <v>0</v>
      </c>
      <c r="O25" s="81">
        <f>VLOOKUP(O23,Qry_Rpt_Section_K!$C$2:'Qry_Rpt_Section_K'!$J$1501,7,FALSE)</f>
        <v>0</v>
      </c>
      <c r="P25" s="81">
        <f>VLOOKUP(P23,Qry_Rpt_Section_K!$C$2:'Qry_Rpt_Section_K'!$J$1501,7,FALSE)</f>
        <v>0</v>
      </c>
      <c r="Q25" s="81">
        <f>VLOOKUP(Q23,Qry_Rpt_Section_K!$C$2:'Qry_Rpt_Section_K'!$J$1501,7,FALSE)</f>
        <v>0</v>
      </c>
      <c r="R25" s="81" t="str">
        <f>VLOOKUP(R23,Qry_Rpt_Section_K!$C$2:'Qry_Rpt_Section_K'!$J$1501,7,FALSE)</f>
        <v>Brosius</v>
      </c>
      <c r="S25" s="81">
        <f>VLOOKUP(S23,Qry_Rpt_Section_K!$C$2:'Qry_Rpt_Section_K'!$J$1501,7,FALSE)</f>
        <v>0</v>
      </c>
      <c r="T25" s="81">
        <f>VLOOKUP(T23,Qry_Rpt_Section_K!$C$2:'Qry_Rpt_Section_K'!$J$1501,7,FALSE)</f>
        <v>0</v>
      </c>
      <c r="U25" s="81">
        <f>VLOOKUP(U23,Qry_Rpt_Section_K!$C$2:'Qry_Rpt_Section_K'!$J$1501,7,FALSE)</f>
        <v>0</v>
      </c>
      <c r="V25" s="81">
        <f>VLOOKUP(V23,Qry_Rpt_Section_K!$C$2:'Qry_Rpt_Section_K'!$J$1501,7,FALSE)</f>
        <v>0</v>
      </c>
      <c r="W25" s="81">
        <f>VLOOKUP(W23,Qry_Rpt_Section_K!$C$2:'Qry_Rpt_Section_K'!$J$1501,7,FALSE)</f>
        <v>0</v>
      </c>
      <c r="X25" s="81">
        <f>VLOOKUP(X23,Qry_Rpt_Section_K!$C$2:'Qry_Rpt_Section_K'!$J$1501,7,FALSE)</f>
        <v>0</v>
      </c>
      <c r="Y25" s="81">
        <f>VLOOKUP(Y23,Qry_Rpt_Section_K!$C$2:'Qry_Rpt_Section_K'!$J$1501,7,FALSE)</f>
        <v>0</v>
      </c>
      <c r="Z25" s="7" t="s">
        <v>57</v>
      </c>
      <c r="AA25" s="8"/>
    </row>
    <row r="26" spans="1:27" x14ac:dyDescent="0.2">
      <c r="A26" s="46"/>
      <c r="B26" s="47"/>
      <c r="C26" s="47"/>
      <c r="D26" s="46"/>
      <c r="E26" s="46"/>
      <c r="F26" s="46"/>
      <c r="G26" s="46"/>
      <c r="H26" s="10">
        <f>VLOOKUP(H23,Qry_Rpt_Section_K!$C$2:'Qry_Rpt_Section_K'!$J$1731,3,FALSE)</f>
        <v>18</v>
      </c>
      <c r="I26" s="10">
        <f>VLOOKUP(I23,Qry_Rpt_Section_K!$C$2:'Qry_Rpt_Section_K'!$J$1731,3,FALSE)</f>
        <v>17</v>
      </c>
      <c r="J26" s="10">
        <f>VLOOKUP(J23,Qry_Rpt_Section_K!$C$2:'Qry_Rpt_Section_K'!$J$1731,3,FALSE)</f>
        <v>16</v>
      </c>
      <c r="K26" s="10">
        <f>VLOOKUP(K23,Qry_Rpt_Section_K!$C$2:'Qry_Rpt_Section_K'!$J$1731,3,FALSE)</f>
        <v>15</v>
      </c>
      <c r="L26" s="10">
        <f>VLOOKUP(L23,Qry_Rpt_Section_K!$C$2:'Qry_Rpt_Section_K'!$J$1731,3,FALSE)</f>
        <v>14</v>
      </c>
      <c r="M26" s="10">
        <f>VLOOKUP(M23,Qry_Rpt_Section_K!$C$2:'Qry_Rpt_Section_K'!$J$1731,3,FALSE)</f>
        <v>13</v>
      </c>
      <c r="N26" s="10">
        <f>VLOOKUP(N23,Qry_Rpt_Section_K!$C$2:'Qry_Rpt_Section_K'!$J$1731,3,FALSE)</f>
        <v>12</v>
      </c>
      <c r="O26" s="10">
        <f>VLOOKUP(O23,Qry_Rpt_Section_K!$C$2:'Qry_Rpt_Section_K'!$J$1731,3,FALSE)</f>
        <v>11</v>
      </c>
      <c r="P26" s="10">
        <f>VLOOKUP(P23,Qry_Rpt_Section_K!$C$2:'Qry_Rpt_Section_K'!$J$1731,3,FALSE)</f>
        <v>10</v>
      </c>
      <c r="Q26" s="10">
        <f>VLOOKUP(Q23,Qry_Rpt_Section_K!$C$2:'Qry_Rpt_Section_K'!$J$1731,3,FALSE)</f>
        <v>9</v>
      </c>
      <c r="R26" s="10">
        <f>VLOOKUP(R23,Qry_Rpt_Section_K!$C$2:'Qry_Rpt_Section_K'!$J$1731,3,FALSE)</f>
        <v>8</v>
      </c>
      <c r="S26" s="10">
        <f>VLOOKUP(S23,Qry_Rpt_Section_K!$C$2:'Qry_Rpt_Section_K'!$J$1731,3,FALSE)</f>
        <v>7</v>
      </c>
      <c r="T26" s="10">
        <f>VLOOKUP(T23,Qry_Rpt_Section_K!$C$2:'Qry_Rpt_Section_K'!$J$1731,3,FALSE)</f>
        <v>6</v>
      </c>
      <c r="U26" s="10">
        <f>VLOOKUP(U23,Qry_Rpt_Section_K!$C$2:'Qry_Rpt_Section_K'!$J$1731,3,FALSE)</f>
        <v>5</v>
      </c>
      <c r="V26" s="10">
        <f>VLOOKUP(V23,Qry_Rpt_Section_K!$C$2:'Qry_Rpt_Section_K'!$J$1731,3,FALSE)</f>
        <v>4</v>
      </c>
      <c r="W26" s="10">
        <f>VLOOKUP(W23,Qry_Rpt_Section_K!$C$2:'Qry_Rpt_Section_K'!$J$1731,3,FALSE)</f>
        <v>3</v>
      </c>
      <c r="X26" s="10">
        <f>VLOOKUP(X23,Qry_Rpt_Section_K!$C$2:'Qry_Rpt_Section_K'!$J$1731,3,FALSE)</f>
        <v>2</v>
      </c>
      <c r="Y26" s="10">
        <f>VLOOKUP(Y23,Qry_Rpt_Section_K!$C$2:'Qry_Rpt_Section_K'!$J$1731,3,FALSE)</f>
        <v>1</v>
      </c>
      <c r="Z26" s="9" t="s">
        <v>2</v>
      </c>
      <c r="AA26" s="11"/>
    </row>
    <row r="27" spans="1:27" x14ac:dyDescent="0.2">
      <c r="A27" s="40"/>
      <c r="B27" s="49"/>
      <c r="C27" s="49"/>
      <c r="D27" s="40"/>
      <c r="E27" s="40"/>
      <c r="F27" s="40"/>
      <c r="G27" s="40"/>
      <c r="H27" s="40"/>
      <c r="I27" s="18">
        <v>7017</v>
      </c>
      <c r="J27" s="18">
        <v>7016</v>
      </c>
      <c r="K27" s="18">
        <v>7015</v>
      </c>
      <c r="L27" s="18">
        <v>7014</v>
      </c>
      <c r="M27" s="18">
        <v>7013</v>
      </c>
      <c r="N27" s="18">
        <v>7012</v>
      </c>
      <c r="O27" s="18">
        <v>7011</v>
      </c>
      <c r="P27" s="18">
        <v>7010</v>
      </c>
      <c r="Q27" s="18">
        <v>7009</v>
      </c>
      <c r="R27" s="18">
        <v>7008</v>
      </c>
      <c r="S27" s="18">
        <v>7007</v>
      </c>
      <c r="T27" s="18">
        <v>7006</v>
      </c>
      <c r="U27" s="18">
        <v>7005</v>
      </c>
      <c r="V27" s="18">
        <v>7004</v>
      </c>
      <c r="W27" s="18">
        <v>7003</v>
      </c>
      <c r="X27" s="18">
        <v>7002</v>
      </c>
      <c r="Y27" s="18">
        <v>7001</v>
      </c>
      <c r="Z27" s="17" t="s">
        <v>3</v>
      </c>
    </row>
    <row r="28" spans="1:27" ht="15.75" x14ac:dyDescent="0.25">
      <c r="A28" s="44"/>
      <c r="B28" s="45"/>
      <c r="C28" s="45"/>
      <c r="D28" s="44"/>
      <c r="E28" s="44"/>
      <c r="F28" s="44"/>
      <c r="G28" s="44"/>
      <c r="H28" s="44"/>
      <c r="I28" s="91">
        <f>VLOOKUP(I27,Qry_Rpt_Section_K!$C$2:'Qry_Rpt_Section_K'!$J$1501,2,FALSE)</f>
        <v>7</v>
      </c>
      <c r="J28" s="91">
        <f>VLOOKUP(J27,Qry_Rpt_Section_K!$C$2:'Qry_Rpt_Section_K'!$J$1501,2,FALSE)</f>
        <v>7</v>
      </c>
      <c r="K28" s="91">
        <f>VLOOKUP(K27,Qry_Rpt_Section_K!$C$2:'Qry_Rpt_Section_K'!$J$1501,2,FALSE)</f>
        <v>7</v>
      </c>
      <c r="L28" s="91">
        <f>VLOOKUP(L27,Qry_Rpt_Section_K!$C$2:'Qry_Rpt_Section_K'!$J$1501,2,FALSE)</f>
        <v>7</v>
      </c>
      <c r="M28" s="91">
        <f>VLOOKUP(M27,Qry_Rpt_Section_K!$C$2:'Qry_Rpt_Section_K'!$J$1501,2,FALSE)</f>
        <v>7</v>
      </c>
      <c r="N28" s="91">
        <f>VLOOKUP(N27,Qry_Rpt_Section_K!$C$2:'Qry_Rpt_Section_K'!$J$1501,2,FALSE)</f>
        <v>7</v>
      </c>
      <c r="O28" s="91">
        <f>VLOOKUP(O27,Qry_Rpt_Section_K!$C$2:'Qry_Rpt_Section_K'!$J$1501,2,FALSE)</f>
        <v>7</v>
      </c>
      <c r="P28" s="91">
        <f>VLOOKUP(P27,Qry_Rpt_Section_K!$C$2:'Qry_Rpt_Section_K'!$J$1501,2,FALSE)</f>
        <v>7</v>
      </c>
      <c r="Q28" s="91">
        <f>VLOOKUP(Q27,Qry_Rpt_Section_K!$C$2:'Qry_Rpt_Section_K'!$J$1501,2,FALSE)</f>
        <v>7</v>
      </c>
      <c r="R28" s="91">
        <f>VLOOKUP(R27,Qry_Rpt_Section_K!$C$2:'Qry_Rpt_Section_K'!$J$1501,2,FALSE)</f>
        <v>7</v>
      </c>
      <c r="S28" s="91">
        <f>VLOOKUP(S27,Qry_Rpt_Section_K!$C$2:'Qry_Rpt_Section_K'!$J$1501,2,FALSE)</f>
        <v>7</v>
      </c>
      <c r="T28" s="91">
        <f>VLOOKUP(T27,Qry_Rpt_Section_K!$C$2:'Qry_Rpt_Section_K'!$J$1501,2,FALSE)</f>
        <v>7</v>
      </c>
      <c r="U28" s="91">
        <f>VLOOKUP(U27,Qry_Rpt_Section_K!$C$2:'Qry_Rpt_Section_K'!$J$1501,2,FALSE)</f>
        <v>7</v>
      </c>
      <c r="V28" s="91">
        <f>VLOOKUP(V27,Qry_Rpt_Section_K!$C$2:'Qry_Rpt_Section_K'!$J$1501,2,FALSE)</f>
        <v>7</v>
      </c>
      <c r="W28" s="91">
        <f>VLOOKUP(W27,Qry_Rpt_Section_K!$C$2:'Qry_Rpt_Section_K'!$J$1501,2,FALSE)</f>
        <v>7</v>
      </c>
      <c r="X28" s="91">
        <f>VLOOKUP(X27,Qry_Rpt_Section_K!$C$2:'Qry_Rpt_Section_K'!$J$1501,2,FALSE)</f>
        <v>7</v>
      </c>
      <c r="Y28" s="91">
        <f>VLOOKUP(Y27,Qry_Rpt_Section_K!$C$2:'Qry_Rpt_Section_K'!$J$1501,2,FALSE)</f>
        <v>7</v>
      </c>
      <c r="Z28" s="7" t="s">
        <v>1</v>
      </c>
      <c r="AA28" s="29"/>
    </row>
    <row r="29" spans="1:27" ht="15.75" x14ac:dyDescent="0.25">
      <c r="A29" s="44"/>
      <c r="B29" s="45"/>
      <c r="C29" s="45"/>
      <c r="D29" s="44"/>
      <c r="E29" s="44"/>
      <c r="F29" s="44"/>
      <c r="G29" s="44"/>
      <c r="H29" s="44"/>
      <c r="I29" s="82" t="str">
        <f>VLOOKUP(I27,Qry_Rpt_Section_K!$C$2:'Qry_Rpt_Section_K'!$J$1501,7,FALSE)</f>
        <v>Kemmer</v>
      </c>
      <c r="J29" s="81">
        <f>VLOOKUP(J27,Qry_Rpt_Section_K!$C$2:'Qry_Rpt_Section_K'!$J$1501,7,FALSE)</f>
        <v>0</v>
      </c>
      <c r="K29" s="81">
        <f>VLOOKUP(K27,Qry_Rpt_Section_K!$C$2:'Qry_Rpt_Section_K'!$J$1501,7,FALSE)</f>
        <v>0</v>
      </c>
      <c r="L29" s="81">
        <f>VLOOKUP(L27,Qry_Rpt_Section_K!$C$2:'Qry_Rpt_Section_K'!$J$1501,7,FALSE)</f>
        <v>0</v>
      </c>
      <c r="M29" s="81">
        <f>VLOOKUP(M27,Qry_Rpt_Section_K!$C$2:'Qry_Rpt_Section_K'!$J$1501,7,FALSE)</f>
        <v>0</v>
      </c>
      <c r="N29" s="81">
        <f>VLOOKUP(N27,Qry_Rpt_Section_K!$C$2:'Qry_Rpt_Section_K'!$J$1501,7,FALSE)</f>
        <v>0</v>
      </c>
      <c r="O29" s="81">
        <f>VLOOKUP(O27,Qry_Rpt_Section_K!$C$2:'Qry_Rpt_Section_K'!$J$1501,7,FALSE)</f>
        <v>0</v>
      </c>
      <c r="P29" s="81">
        <f>VLOOKUP(P27,Qry_Rpt_Section_K!$C$2:'Qry_Rpt_Section_K'!$J$1501,7,FALSE)</f>
        <v>0</v>
      </c>
      <c r="Q29" s="81">
        <f>VLOOKUP(Q27,Qry_Rpt_Section_K!$C$2:'Qry_Rpt_Section_K'!$J$1501,7,FALSE)</f>
        <v>0</v>
      </c>
      <c r="R29" s="81">
        <f>VLOOKUP(R27,Qry_Rpt_Section_K!$C$2:'Qry_Rpt_Section_K'!$J$1501,7,FALSE)</f>
        <v>0</v>
      </c>
      <c r="S29" s="81">
        <f>VLOOKUP(S27,Qry_Rpt_Section_K!$C$2:'Qry_Rpt_Section_K'!$J$1501,7,FALSE)</f>
        <v>0</v>
      </c>
      <c r="T29" s="81">
        <f>VLOOKUP(T27,Qry_Rpt_Section_K!$C$2:'Qry_Rpt_Section_K'!$J$1501,7,FALSE)</f>
        <v>0</v>
      </c>
      <c r="U29" s="81">
        <f>VLOOKUP(U27,Qry_Rpt_Section_K!$C$2:'Qry_Rpt_Section_K'!$J$1501,7,FALSE)</f>
        <v>0</v>
      </c>
      <c r="V29" s="81" t="str">
        <f>VLOOKUP(V27,Qry_Rpt_Section_K!$C$2:'Qry_Rpt_Section_K'!$J$1501,7,FALSE)</f>
        <v>Wallace</v>
      </c>
      <c r="W29" s="81" t="str">
        <f>VLOOKUP(W27,Qry_Rpt_Section_K!$C$2:'Qry_Rpt_Section_K'!$J$1501,7,FALSE)</f>
        <v>Wallace</v>
      </c>
      <c r="X29" s="81">
        <f>VLOOKUP(X27,Qry_Rpt_Section_K!$C$2:'Qry_Rpt_Section_K'!$J$1501,7,FALSE)</f>
        <v>0</v>
      </c>
      <c r="Y29" s="81">
        <f>VLOOKUP(Y27,Qry_Rpt_Section_K!$C$2:'Qry_Rpt_Section_K'!$J$1501,7,FALSE)</f>
        <v>0</v>
      </c>
      <c r="Z29" s="7" t="s">
        <v>57</v>
      </c>
      <c r="AA29" s="29"/>
    </row>
    <row r="30" spans="1:27" x14ac:dyDescent="0.2">
      <c r="A30" s="46"/>
      <c r="B30" s="47"/>
      <c r="C30" s="47"/>
      <c r="D30" s="46"/>
      <c r="E30" s="46"/>
      <c r="F30" s="46"/>
      <c r="G30" s="46"/>
      <c r="H30" s="46"/>
      <c r="I30" s="10">
        <f>VLOOKUP(I27,Qry_Rpt_Section_K!$C$2:'Qry_Rpt_Section_K'!$J$1501,3,FALSE)</f>
        <v>17</v>
      </c>
      <c r="J30" s="10">
        <f>VLOOKUP(J27,Qry_Rpt_Section_K!$C$2:'Qry_Rpt_Section_K'!$J$1501,3,FALSE)</f>
        <v>16</v>
      </c>
      <c r="K30" s="10">
        <f>VLOOKUP(K27,Qry_Rpt_Section_K!$C$2:'Qry_Rpt_Section_K'!$J$1501,3,FALSE)</f>
        <v>15</v>
      </c>
      <c r="L30" s="10">
        <f>VLOOKUP(L27,Qry_Rpt_Section_K!$C$2:'Qry_Rpt_Section_K'!$J$1501,3,FALSE)</f>
        <v>14</v>
      </c>
      <c r="M30" s="10">
        <f>VLOOKUP(M27,Qry_Rpt_Section_K!$C$2:'Qry_Rpt_Section_K'!$J$1501,3,FALSE)</f>
        <v>13</v>
      </c>
      <c r="N30" s="10">
        <f>VLOOKUP(N27,Qry_Rpt_Section_K!$C$2:'Qry_Rpt_Section_K'!$J$1501,3,FALSE)</f>
        <v>12</v>
      </c>
      <c r="O30" s="10">
        <f>VLOOKUP(O27,Qry_Rpt_Section_K!$C$2:'Qry_Rpt_Section_K'!$J$1501,3,FALSE)</f>
        <v>11</v>
      </c>
      <c r="P30" s="10">
        <f>VLOOKUP(P27,Qry_Rpt_Section_K!$C$2:'Qry_Rpt_Section_K'!$J$1501,3,FALSE)</f>
        <v>10</v>
      </c>
      <c r="Q30" s="10">
        <f>VLOOKUP(Q27,Qry_Rpt_Section_K!$C$2:'Qry_Rpt_Section_K'!$J$1501,3,FALSE)</f>
        <v>9</v>
      </c>
      <c r="R30" s="10">
        <f>VLOOKUP(R27,Qry_Rpt_Section_K!$C$2:'Qry_Rpt_Section_K'!$J$1501,3,FALSE)</f>
        <v>8</v>
      </c>
      <c r="S30" s="10">
        <f>VLOOKUP(S27,Qry_Rpt_Section_K!$C$2:'Qry_Rpt_Section_K'!$J$1501,3,FALSE)</f>
        <v>7</v>
      </c>
      <c r="T30" s="10">
        <f>VLOOKUP(T27,Qry_Rpt_Section_K!$C$2:'Qry_Rpt_Section_K'!$J$1501,3,FALSE)</f>
        <v>6</v>
      </c>
      <c r="U30" s="10">
        <f>VLOOKUP(U27,Qry_Rpt_Section_K!$C$2:'Qry_Rpt_Section_K'!$J$1501,3,FALSE)</f>
        <v>5</v>
      </c>
      <c r="V30" s="10">
        <f>VLOOKUP(V27,Qry_Rpt_Section_K!$C$2:'Qry_Rpt_Section_K'!$J$1501,3,FALSE)</f>
        <v>4</v>
      </c>
      <c r="W30" s="10">
        <f>VLOOKUP(W27,Qry_Rpt_Section_K!$C$2:'Qry_Rpt_Section_K'!$J$1501,3,FALSE)</f>
        <v>3</v>
      </c>
      <c r="X30" s="10">
        <f>VLOOKUP(X27,Qry_Rpt_Section_K!$C$2:'Qry_Rpt_Section_K'!$J$1501,3,FALSE)</f>
        <v>2</v>
      </c>
      <c r="Y30" s="10">
        <f>VLOOKUP(Y27,Qry_Rpt_Section_K!$C$2:'Qry_Rpt_Section_K'!$J$1501,3,FALSE)</f>
        <v>1</v>
      </c>
      <c r="Z30" s="9" t="s">
        <v>2</v>
      </c>
      <c r="AA30" s="30"/>
    </row>
    <row r="31" spans="1:27" x14ac:dyDescent="0.2">
      <c r="A31" s="40"/>
      <c r="B31" s="49"/>
      <c r="C31" s="49"/>
      <c r="D31" s="40"/>
      <c r="E31" s="40"/>
      <c r="F31" s="40"/>
      <c r="G31" s="40"/>
      <c r="H31" s="40"/>
      <c r="I31" s="18">
        <v>8017</v>
      </c>
      <c r="J31" s="18">
        <v>8016</v>
      </c>
      <c r="K31" s="18">
        <v>8015</v>
      </c>
      <c r="L31" s="18">
        <v>8014</v>
      </c>
      <c r="M31" s="18">
        <v>8013</v>
      </c>
      <c r="N31" s="18">
        <v>8012</v>
      </c>
      <c r="O31" s="18">
        <v>8011</v>
      </c>
      <c r="P31" s="18">
        <v>8010</v>
      </c>
      <c r="Q31" s="18">
        <v>8009</v>
      </c>
      <c r="R31" s="18">
        <v>8008</v>
      </c>
      <c r="S31" s="18">
        <v>8007</v>
      </c>
      <c r="T31" s="18">
        <v>8006</v>
      </c>
      <c r="U31" s="18">
        <v>8005</v>
      </c>
      <c r="V31" s="18">
        <v>8004</v>
      </c>
      <c r="W31" s="18">
        <v>8003</v>
      </c>
      <c r="X31" s="18">
        <v>8002</v>
      </c>
      <c r="Y31" s="18">
        <v>8001</v>
      </c>
      <c r="Z31" s="17" t="s">
        <v>3</v>
      </c>
      <c r="AA31" s="27"/>
    </row>
    <row r="32" spans="1:27" ht="15.75" x14ac:dyDescent="0.25">
      <c r="A32" s="44"/>
      <c r="B32" s="45"/>
      <c r="C32" s="45"/>
      <c r="D32" s="44"/>
      <c r="E32" s="44"/>
      <c r="F32" s="44"/>
      <c r="G32" s="44"/>
      <c r="H32" s="44"/>
      <c r="I32" s="87">
        <f>VLOOKUP(I31,Qry_Rpt_Section_K!$C$2:'Qry_Rpt_Section_K'!$J$1731,2,FALSE)</f>
        <v>8</v>
      </c>
      <c r="J32" s="87">
        <f>VLOOKUP(J31,Qry_Rpt_Section_K!$C$2:'Qry_Rpt_Section_K'!$J$1731,2,FALSE)</f>
        <v>8</v>
      </c>
      <c r="K32" s="87">
        <f>VLOOKUP(K31,Qry_Rpt_Section_K!$C$2:'Qry_Rpt_Section_K'!$J$1731,2,FALSE)</f>
        <v>8</v>
      </c>
      <c r="L32" s="87">
        <f>VLOOKUP(L31,Qry_Rpt_Section_K!$C$2:'Qry_Rpt_Section_K'!$J$1731,2,FALSE)</f>
        <v>8</v>
      </c>
      <c r="M32" s="87">
        <f>VLOOKUP(M31,Qry_Rpt_Section_K!$C$2:'Qry_Rpt_Section_K'!$J$1731,2,FALSE)</f>
        <v>8</v>
      </c>
      <c r="N32" s="87">
        <f>VLOOKUP(N31,Qry_Rpt_Section_K!$C$2:'Qry_Rpt_Section_K'!$J$1731,2,FALSE)</f>
        <v>8</v>
      </c>
      <c r="O32" s="87">
        <f>VLOOKUP(O31,Qry_Rpt_Section_K!$C$2:'Qry_Rpt_Section_K'!$J$1731,2,FALSE)</f>
        <v>8</v>
      </c>
      <c r="P32" s="87">
        <f>VLOOKUP(P31,Qry_Rpt_Section_K!$C$2:'Qry_Rpt_Section_K'!$J$1731,2,FALSE)</f>
        <v>8</v>
      </c>
      <c r="Q32" s="87">
        <f>VLOOKUP(Q31,Qry_Rpt_Section_K!$C$2:'Qry_Rpt_Section_K'!$J$1731,2,FALSE)</f>
        <v>8</v>
      </c>
      <c r="R32" s="87">
        <f>VLOOKUP(R31,Qry_Rpt_Section_K!$C$2:'Qry_Rpt_Section_K'!$J$1731,2,FALSE)</f>
        <v>8</v>
      </c>
      <c r="S32" s="87">
        <f>VLOOKUP(S31,Qry_Rpt_Section_K!$C$2:'Qry_Rpt_Section_K'!$J$1731,2,FALSE)</f>
        <v>8</v>
      </c>
      <c r="T32" s="87">
        <f>VLOOKUP(T31,Qry_Rpt_Section_K!$C$2:'Qry_Rpt_Section_K'!$J$1731,2,FALSE)</f>
        <v>8</v>
      </c>
      <c r="U32" s="87">
        <f>VLOOKUP(U31,Qry_Rpt_Section_K!$C$2:'Qry_Rpt_Section_K'!$J$1731,2,FALSE)</f>
        <v>8</v>
      </c>
      <c r="V32" s="87">
        <f>VLOOKUP(V31,Qry_Rpt_Section_K!$C$2:'Qry_Rpt_Section_K'!$J$1731,2,FALSE)</f>
        <v>8</v>
      </c>
      <c r="W32" s="87">
        <f>VLOOKUP(W31,Qry_Rpt_Section_K!$C$2:'Qry_Rpt_Section_K'!$J$1731,2,FALSE)</f>
        <v>8</v>
      </c>
      <c r="X32" s="87">
        <f>VLOOKUP(X31,Qry_Rpt_Section_K!$C$2:'Qry_Rpt_Section_K'!$J$1731,2,FALSE)</f>
        <v>8</v>
      </c>
      <c r="Y32" s="87">
        <f>VLOOKUP(Y31,Qry_Rpt_Section_K!$C$2:'Qry_Rpt_Section_K'!$J$1731,2,FALSE)</f>
        <v>8</v>
      </c>
      <c r="Z32" s="7" t="s">
        <v>1</v>
      </c>
      <c r="AA32" s="29"/>
    </row>
    <row r="33" spans="1:27" ht="15.75" x14ac:dyDescent="0.25">
      <c r="A33" s="44"/>
      <c r="B33" s="45"/>
      <c r="C33" s="45"/>
      <c r="D33" s="44"/>
      <c r="E33" s="44"/>
      <c r="F33" s="44"/>
      <c r="G33" s="44"/>
      <c r="H33" s="44"/>
      <c r="I33" s="82" t="str">
        <f>VLOOKUP(I31,Qry_Rpt_Section_K!$C$2:'Qry_Rpt_Section_K'!$J$1501,7,FALSE)</f>
        <v>Campbell</v>
      </c>
      <c r="J33" s="81" t="str">
        <f>VLOOKUP(J31,Qry_Rpt_Section_K!$C$2:'Qry_Rpt_Section_K'!$J$1501,7,FALSE)</f>
        <v>Campbell</v>
      </c>
      <c r="K33" s="81" t="str">
        <f>VLOOKUP(K31,Qry_Rpt_Section_K!$C$2:'Qry_Rpt_Section_K'!$J$1501,7,FALSE)</f>
        <v>Campbell</v>
      </c>
      <c r="L33" s="81">
        <f>VLOOKUP(L31,Qry_Rpt_Section_K!$C$2:'Qry_Rpt_Section_K'!$J$1501,7,FALSE)</f>
        <v>0</v>
      </c>
      <c r="M33" s="81">
        <f>VLOOKUP(M31,Qry_Rpt_Section_K!$C$2:'Qry_Rpt_Section_K'!$J$1501,7,FALSE)</f>
        <v>0</v>
      </c>
      <c r="N33" s="81">
        <f>VLOOKUP(N31,Qry_Rpt_Section_K!$C$2:'Qry_Rpt_Section_K'!$J$1501,7,FALSE)</f>
        <v>0</v>
      </c>
      <c r="O33" s="81">
        <f>VLOOKUP(O31,Qry_Rpt_Section_K!$C$2:'Qry_Rpt_Section_K'!$J$1501,7,FALSE)</f>
        <v>0</v>
      </c>
      <c r="P33" s="81" t="str">
        <f>VLOOKUP(P31,Qry_Rpt_Section_K!$C$2:'Qry_Rpt_Section_K'!$J$1501,7,FALSE)</f>
        <v>Duong</v>
      </c>
      <c r="Q33" s="81" t="str">
        <f>VLOOKUP(Q31,Qry_Rpt_Section_K!$C$2:'Qry_Rpt_Section_K'!$J$1501,7,FALSE)</f>
        <v>Chen</v>
      </c>
      <c r="R33" s="81" t="str">
        <f>VLOOKUP(R31,Qry_Rpt_Section_K!$C$2:'Qry_Rpt_Section_K'!$J$1501,7,FALSE)</f>
        <v>Huynh</v>
      </c>
      <c r="S33" s="81">
        <f>VLOOKUP(S31,Qry_Rpt_Section_K!$C$2:'Qry_Rpt_Section_K'!$J$1501,7,FALSE)</f>
        <v>0</v>
      </c>
      <c r="T33" s="81">
        <f>VLOOKUP(T31,Qry_Rpt_Section_K!$C$2:'Qry_Rpt_Section_K'!$J$1501,7,FALSE)</f>
        <v>0</v>
      </c>
      <c r="U33" s="81" t="str">
        <f>VLOOKUP(U31,Qry_Rpt_Section_K!$C$2:'Qry_Rpt_Section_K'!$J$1501,7,FALSE)</f>
        <v>Williams</v>
      </c>
      <c r="V33" s="81" t="str">
        <f>VLOOKUP(V31,Qry_Rpt_Section_K!$C$2:'Qry_Rpt_Section_K'!$J$1501,7,FALSE)</f>
        <v>Williams</v>
      </c>
      <c r="W33" s="81">
        <f>VLOOKUP(W31,Qry_Rpt_Section_K!$C$2:'Qry_Rpt_Section_K'!$J$1501,7,FALSE)</f>
        <v>0</v>
      </c>
      <c r="X33" s="81">
        <f>VLOOKUP(X31,Qry_Rpt_Section_K!$C$2:'Qry_Rpt_Section_K'!$J$1501,7,FALSE)</f>
        <v>0</v>
      </c>
      <c r="Y33" s="81">
        <f>VLOOKUP(Y31,Qry_Rpt_Section_K!$C$2:'Qry_Rpt_Section_K'!$J$1501,7,FALSE)</f>
        <v>0</v>
      </c>
      <c r="Z33" s="7" t="s">
        <v>57</v>
      </c>
      <c r="AA33" s="29"/>
    </row>
    <row r="34" spans="1:27" x14ac:dyDescent="0.2">
      <c r="A34" s="46"/>
      <c r="B34" s="47"/>
      <c r="C34" s="47"/>
      <c r="D34" s="46"/>
      <c r="E34" s="46"/>
      <c r="F34" s="46"/>
      <c r="G34" s="46"/>
      <c r="H34" s="46"/>
      <c r="I34" s="10">
        <f>VLOOKUP(I31,Qry_Rpt_Section_K!$C$2:'Qry_Rpt_Section_K'!$J$1731,3,FALSE)</f>
        <v>17</v>
      </c>
      <c r="J34" s="10">
        <f>VLOOKUP(J31,Qry_Rpt_Section_K!$C$2:'Qry_Rpt_Section_K'!$J$1731,3,FALSE)</f>
        <v>16</v>
      </c>
      <c r="K34" s="10">
        <f>VLOOKUP(K31,Qry_Rpt_Section_K!$C$2:'Qry_Rpt_Section_K'!$J$1731,3,FALSE)</f>
        <v>15</v>
      </c>
      <c r="L34" s="10">
        <f>VLOOKUP(L31,Qry_Rpt_Section_K!$C$2:'Qry_Rpt_Section_K'!$J$1731,3,FALSE)</f>
        <v>14</v>
      </c>
      <c r="M34" s="10">
        <f>VLOOKUP(M31,Qry_Rpt_Section_K!$C$2:'Qry_Rpt_Section_K'!$J$1731,3,FALSE)</f>
        <v>13</v>
      </c>
      <c r="N34" s="10">
        <f>VLOOKUP(N31,Qry_Rpt_Section_K!$C$2:'Qry_Rpt_Section_K'!$J$1731,3,FALSE)</f>
        <v>12</v>
      </c>
      <c r="O34" s="10">
        <f>VLOOKUP(O31,Qry_Rpt_Section_K!$C$2:'Qry_Rpt_Section_K'!$J$1731,3,FALSE)</f>
        <v>11</v>
      </c>
      <c r="P34" s="10">
        <f>VLOOKUP(P31,Qry_Rpt_Section_K!$C$2:'Qry_Rpt_Section_K'!$J$1731,3,FALSE)</f>
        <v>10</v>
      </c>
      <c r="Q34" s="10">
        <f>VLOOKUP(Q31,Qry_Rpt_Section_K!$C$2:'Qry_Rpt_Section_K'!$J$1731,3,FALSE)</f>
        <v>9</v>
      </c>
      <c r="R34" s="10">
        <f>VLOOKUP(R31,Qry_Rpt_Section_K!$C$2:'Qry_Rpt_Section_K'!$J$1731,3,FALSE)</f>
        <v>8</v>
      </c>
      <c r="S34" s="10">
        <f>VLOOKUP(S31,Qry_Rpt_Section_K!$C$2:'Qry_Rpt_Section_K'!$J$1731,3,FALSE)</f>
        <v>7</v>
      </c>
      <c r="T34" s="10">
        <f>VLOOKUP(T31,Qry_Rpt_Section_K!$C$2:'Qry_Rpt_Section_K'!$J$1731,3,FALSE)</f>
        <v>6</v>
      </c>
      <c r="U34" s="10">
        <f>VLOOKUP(U31,Qry_Rpt_Section_K!$C$2:'Qry_Rpt_Section_K'!$J$1731,3,FALSE)</f>
        <v>5</v>
      </c>
      <c r="V34" s="10">
        <f>VLOOKUP(V31,Qry_Rpt_Section_K!$C$2:'Qry_Rpt_Section_K'!$J$1731,3,FALSE)</f>
        <v>4</v>
      </c>
      <c r="W34" s="10">
        <f>VLOOKUP(W31,Qry_Rpt_Section_K!$C$2:'Qry_Rpt_Section_K'!$J$1731,3,FALSE)</f>
        <v>3</v>
      </c>
      <c r="X34" s="10">
        <f>VLOOKUP(X31,Qry_Rpt_Section_K!$C$2:'Qry_Rpt_Section_K'!$J$1731,3,FALSE)</f>
        <v>2</v>
      </c>
      <c r="Y34" s="10">
        <f>VLOOKUP(Y31,Qry_Rpt_Section_K!$C$2:'Qry_Rpt_Section_K'!$J$1731,3,FALSE)</f>
        <v>1</v>
      </c>
      <c r="Z34" s="9" t="s">
        <v>2</v>
      </c>
      <c r="AA34" s="30"/>
    </row>
    <row r="35" spans="1:27" x14ac:dyDescent="0.2">
      <c r="A35" s="40"/>
      <c r="B35" s="49"/>
      <c r="C35" s="49"/>
      <c r="D35" s="40"/>
      <c r="E35" s="40"/>
      <c r="F35" s="40"/>
      <c r="G35" s="40"/>
      <c r="H35" s="40"/>
      <c r="I35" s="18">
        <v>9017</v>
      </c>
      <c r="J35" s="18">
        <v>9016</v>
      </c>
      <c r="K35" s="18">
        <v>9015</v>
      </c>
      <c r="L35" s="18">
        <v>9014</v>
      </c>
      <c r="M35" s="18">
        <v>9013</v>
      </c>
      <c r="N35" s="18">
        <v>9012</v>
      </c>
      <c r="O35" s="18">
        <v>9011</v>
      </c>
      <c r="P35" s="18">
        <v>9010</v>
      </c>
      <c r="Q35" s="18">
        <v>9009</v>
      </c>
      <c r="R35" s="18">
        <v>9008</v>
      </c>
      <c r="S35" s="18">
        <v>9007</v>
      </c>
      <c r="T35" s="18">
        <v>9006</v>
      </c>
      <c r="U35" s="18">
        <v>9005</v>
      </c>
      <c r="V35" s="18">
        <v>9004</v>
      </c>
      <c r="W35" s="18">
        <v>9003</v>
      </c>
      <c r="X35" s="18">
        <v>9002</v>
      </c>
      <c r="Y35" s="18">
        <v>9001</v>
      </c>
      <c r="Z35" s="17" t="s">
        <v>3</v>
      </c>
    </row>
    <row r="36" spans="1:27" ht="15.75" x14ac:dyDescent="0.25">
      <c r="A36" s="44"/>
      <c r="B36" s="45"/>
      <c r="C36" s="45"/>
      <c r="D36" s="44"/>
      <c r="E36" s="44"/>
      <c r="F36" s="44"/>
      <c r="G36" s="44"/>
      <c r="H36" s="44"/>
      <c r="I36" s="91">
        <f>VLOOKUP(I35,Qry_Rpt_Section_K!$C$2:'Qry_Rpt_Section_K'!$J$1501,2,FALSE)</f>
        <v>9</v>
      </c>
      <c r="J36" s="91">
        <f>VLOOKUP(J35,Qry_Rpt_Section_K!$C$2:'Qry_Rpt_Section_K'!$J$1501,2,FALSE)</f>
        <v>9</v>
      </c>
      <c r="K36" s="91">
        <f>VLOOKUP(K35,Qry_Rpt_Section_K!$C$2:'Qry_Rpt_Section_K'!$J$1501,2,FALSE)</f>
        <v>9</v>
      </c>
      <c r="L36" s="91">
        <f>VLOOKUP(L35,Qry_Rpt_Section_K!$C$2:'Qry_Rpt_Section_K'!$J$1501,2,FALSE)</f>
        <v>9</v>
      </c>
      <c r="M36" s="91">
        <f>VLOOKUP(M35,Qry_Rpt_Section_K!$C$2:'Qry_Rpt_Section_K'!$J$1501,2,FALSE)</f>
        <v>9</v>
      </c>
      <c r="N36" s="91">
        <f>VLOOKUP(N35,Qry_Rpt_Section_K!$C$2:'Qry_Rpt_Section_K'!$J$1501,2,FALSE)</f>
        <v>9</v>
      </c>
      <c r="O36" s="91">
        <f>VLOOKUP(O35,Qry_Rpt_Section_K!$C$2:'Qry_Rpt_Section_K'!$J$1501,2,FALSE)</f>
        <v>9</v>
      </c>
      <c r="P36" s="91">
        <f>VLOOKUP(P35,Qry_Rpt_Section_K!$C$2:'Qry_Rpt_Section_K'!$J$1501,2,FALSE)</f>
        <v>9</v>
      </c>
      <c r="Q36" s="91">
        <f>VLOOKUP(Q35,Qry_Rpt_Section_K!$C$2:'Qry_Rpt_Section_K'!$J$1501,2,FALSE)</f>
        <v>9</v>
      </c>
      <c r="R36" s="91">
        <f>VLOOKUP(R35,Qry_Rpt_Section_K!$C$2:'Qry_Rpt_Section_K'!$J$1501,2,FALSE)</f>
        <v>9</v>
      </c>
      <c r="S36" s="91">
        <f>VLOOKUP(S35,Qry_Rpt_Section_K!$C$2:'Qry_Rpt_Section_K'!$J$1501,2,FALSE)</f>
        <v>9</v>
      </c>
      <c r="T36" s="91">
        <f>VLOOKUP(T35,Qry_Rpt_Section_K!$C$2:'Qry_Rpt_Section_K'!$J$1501,2,FALSE)</f>
        <v>9</v>
      </c>
      <c r="U36" s="91">
        <f>VLOOKUP(U35,Qry_Rpt_Section_K!$C$2:'Qry_Rpt_Section_K'!$J$1501,2,FALSE)</f>
        <v>9</v>
      </c>
      <c r="V36" s="91">
        <f>VLOOKUP(V35,Qry_Rpt_Section_K!$C$2:'Qry_Rpt_Section_K'!$J$1501,2,FALSE)</f>
        <v>9</v>
      </c>
      <c r="W36" s="91">
        <f>VLOOKUP(W35,Qry_Rpt_Section_K!$C$2:'Qry_Rpt_Section_K'!$J$1501,2,FALSE)</f>
        <v>9</v>
      </c>
      <c r="X36" s="91">
        <f>VLOOKUP(X35,Qry_Rpt_Section_K!$C$2:'Qry_Rpt_Section_K'!$J$1501,2,FALSE)</f>
        <v>9</v>
      </c>
      <c r="Y36" s="91">
        <f>VLOOKUP(Y35,Qry_Rpt_Section_K!$C$2:'Qry_Rpt_Section_K'!$J$1501,2,FALSE)</f>
        <v>9</v>
      </c>
      <c r="Z36" s="7" t="s">
        <v>1</v>
      </c>
      <c r="AA36" s="8"/>
    </row>
    <row r="37" spans="1:27" ht="15.75" x14ac:dyDescent="0.25">
      <c r="A37" s="44"/>
      <c r="B37" s="45"/>
      <c r="C37" s="45"/>
      <c r="D37" s="44"/>
      <c r="E37" s="44"/>
      <c r="F37" s="44"/>
      <c r="G37" s="44"/>
      <c r="H37" s="44"/>
      <c r="I37" s="82" t="str">
        <f>VLOOKUP(I35,Qry_Rpt_Section_K!$C$2:'Qry_Rpt_Section_K'!$J$1501,7,FALSE)</f>
        <v>Syrkin</v>
      </c>
      <c r="J37" s="81" t="str">
        <f>VLOOKUP(J35,Qry_Rpt_Section_K!$C$2:'Qry_Rpt_Section_K'!$J$1501,7,FALSE)</f>
        <v>Miller</v>
      </c>
      <c r="K37" s="81">
        <f>VLOOKUP(K35,Qry_Rpt_Section_K!$C$2:'Qry_Rpt_Section_K'!$J$1501,7,FALSE)</f>
        <v>0</v>
      </c>
      <c r="L37" s="81">
        <f>VLOOKUP(L35,Qry_Rpt_Section_K!$C$2:'Qry_Rpt_Section_K'!$J$1501,7,FALSE)</f>
        <v>0</v>
      </c>
      <c r="M37" s="81" t="str">
        <f>VLOOKUP(M35,Qry_Rpt_Section_K!$C$2:'Qry_Rpt_Section_K'!$J$1501,7,FALSE)</f>
        <v>Clapp</v>
      </c>
      <c r="N37" s="81" t="str">
        <f>VLOOKUP(N35,Qry_Rpt_Section_K!$C$2:'Qry_Rpt_Section_K'!$J$1501,7,FALSE)</f>
        <v>Clapp</v>
      </c>
      <c r="O37" s="81">
        <f>VLOOKUP(O35,Qry_Rpt_Section_K!$C$2:'Qry_Rpt_Section_K'!$J$1501,7,FALSE)</f>
        <v>0</v>
      </c>
      <c r="P37" s="81">
        <f>VLOOKUP(P35,Qry_Rpt_Section_K!$C$2:'Qry_Rpt_Section_K'!$J$1501,7,FALSE)</f>
        <v>0</v>
      </c>
      <c r="Q37" s="81">
        <f>VLOOKUP(Q35,Qry_Rpt_Section_K!$C$2:'Qry_Rpt_Section_K'!$J$1501,7,FALSE)</f>
        <v>0</v>
      </c>
      <c r="R37" s="81">
        <f>VLOOKUP(R35,Qry_Rpt_Section_K!$C$2:'Qry_Rpt_Section_K'!$J$1501,7,FALSE)</f>
        <v>0</v>
      </c>
      <c r="S37" s="81">
        <f>VLOOKUP(S35,Qry_Rpt_Section_K!$C$2:'Qry_Rpt_Section_K'!$J$1501,7,FALSE)</f>
        <v>0</v>
      </c>
      <c r="T37" s="81">
        <f>VLOOKUP(T35,Qry_Rpt_Section_K!$C$2:'Qry_Rpt_Section_K'!$J$1501,7,FALSE)</f>
        <v>0</v>
      </c>
      <c r="U37" s="81">
        <f>VLOOKUP(U35,Qry_Rpt_Section_K!$C$2:'Qry_Rpt_Section_K'!$J$1501,7,FALSE)</f>
        <v>0</v>
      </c>
      <c r="V37" s="81">
        <f>VLOOKUP(V35,Qry_Rpt_Section_K!$C$2:'Qry_Rpt_Section_K'!$J$1501,7,FALSE)</f>
        <v>0</v>
      </c>
      <c r="W37" s="81">
        <f>VLOOKUP(W35,Qry_Rpt_Section_K!$C$2:'Qry_Rpt_Section_K'!$J$1501,7,FALSE)</f>
        <v>0</v>
      </c>
      <c r="X37" s="81">
        <f>VLOOKUP(X35,Qry_Rpt_Section_K!$C$2:'Qry_Rpt_Section_K'!$J$1501,7,FALSE)</f>
        <v>0</v>
      </c>
      <c r="Y37" s="81" t="str">
        <f>VLOOKUP(Y35,Qry_Rpt_Section_K!$C$2:'Qry_Rpt_Section_K'!$J$1501,7,FALSE)</f>
        <v>Freundlich</v>
      </c>
      <c r="Z37" s="7" t="s">
        <v>57</v>
      </c>
      <c r="AA37" s="8"/>
    </row>
    <row r="38" spans="1:27" x14ac:dyDescent="0.2">
      <c r="A38" s="46"/>
      <c r="B38" s="47"/>
      <c r="C38" s="47"/>
      <c r="D38" s="46"/>
      <c r="E38" s="46"/>
      <c r="F38" s="46"/>
      <c r="G38" s="46"/>
      <c r="H38" s="46"/>
      <c r="I38" s="10">
        <f>VLOOKUP(I35,Qry_Rpt_Section_K!$C$2:'Qry_Rpt_Section_K'!$J$1501,3,FALSE)</f>
        <v>17</v>
      </c>
      <c r="J38" s="10">
        <f>VLOOKUP(J35,Qry_Rpt_Section_K!$C$2:'Qry_Rpt_Section_K'!$J$1501,3,FALSE)</f>
        <v>16</v>
      </c>
      <c r="K38" s="10">
        <f>VLOOKUP(K35,Qry_Rpt_Section_K!$C$2:'Qry_Rpt_Section_K'!$J$1501,3,FALSE)</f>
        <v>15</v>
      </c>
      <c r="L38" s="10">
        <f>VLOOKUP(L35,Qry_Rpt_Section_K!$C$2:'Qry_Rpt_Section_K'!$J$1501,3,FALSE)</f>
        <v>14</v>
      </c>
      <c r="M38" s="10">
        <f>VLOOKUP(M35,Qry_Rpt_Section_K!$C$2:'Qry_Rpt_Section_K'!$J$1501,3,FALSE)</f>
        <v>13</v>
      </c>
      <c r="N38" s="10">
        <f>VLOOKUP(N35,Qry_Rpt_Section_K!$C$2:'Qry_Rpt_Section_K'!$J$1501,3,FALSE)</f>
        <v>12</v>
      </c>
      <c r="O38" s="10">
        <f>VLOOKUP(O35,Qry_Rpt_Section_K!$C$2:'Qry_Rpt_Section_K'!$J$1501,3,FALSE)</f>
        <v>11</v>
      </c>
      <c r="P38" s="10">
        <f>VLOOKUP(P35,Qry_Rpt_Section_K!$C$2:'Qry_Rpt_Section_K'!$J$1501,3,FALSE)</f>
        <v>10</v>
      </c>
      <c r="Q38" s="10">
        <f>VLOOKUP(Q35,Qry_Rpt_Section_K!$C$2:'Qry_Rpt_Section_K'!$J$1501,3,FALSE)</f>
        <v>9</v>
      </c>
      <c r="R38" s="10">
        <f>VLOOKUP(R35,Qry_Rpt_Section_K!$C$2:'Qry_Rpt_Section_K'!$J$1501,3,FALSE)</f>
        <v>8</v>
      </c>
      <c r="S38" s="10">
        <f>VLOOKUP(S35,Qry_Rpt_Section_K!$C$2:'Qry_Rpt_Section_K'!$J$1501,3,FALSE)</f>
        <v>7</v>
      </c>
      <c r="T38" s="10">
        <f>VLOOKUP(T35,Qry_Rpt_Section_K!$C$2:'Qry_Rpt_Section_K'!$J$1501,3,FALSE)</f>
        <v>6</v>
      </c>
      <c r="U38" s="10">
        <f>VLOOKUP(U35,Qry_Rpt_Section_K!$C$2:'Qry_Rpt_Section_K'!$J$1501,3,FALSE)</f>
        <v>5</v>
      </c>
      <c r="V38" s="10">
        <f>VLOOKUP(V35,Qry_Rpt_Section_K!$C$2:'Qry_Rpt_Section_K'!$J$1501,3,FALSE)</f>
        <v>4</v>
      </c>
      <c r="W38" s="10">
        <f>VLOOKUP(W35,Qry_Rpt_Section_K!$C$2:'Qry_Rpt_Section_K'!$J$1501,3,FALSE)</f>
        <v>3</v>
      </c>
      <c r="X38" s="10">
        <f>VLOOKUP(X35,Qry_Rpt_Section_K!$C$2:'Qry_Rpt_Section_K'!$J$1501,3,FALSE)</f>
        <v>2</v>
      </c>
      <c r="Y38" s="10">
        <f>VLOOKUP(Y35,Qry_Rpt_Section_K!$C$2:'Qry_Rpt_Section_K'!$J$1501,3,FALSE)</f>
        <v>1</v>
      </c>
      <c r="Z38" s="9" t="s">
        <v>2</v>
      </c>
      <c r="AA38" s="11"/>
    </row>
    <row r="39" spans="1:27" x14ac:dyDescent="0.2">
      <c r="A39" s="40"/>
      <c r="B39" s="49"/>
      <c r="C39" s="49"/>
      <c r="D39" s="40"/>
      <c r="E39" s="40"/>
      <c r="F39" s="40"/>
      <c r="G39" s="40"/>
      <c r="H39" s="40"/>
      <c r="I39" s="18">
        <v>10017</v>
      </c>
      <c r="J39" s="18">
        <v>10016</v>
      </c>
      <c r="K39" s="18">
        <v>10015</v>
      </c>
      <c r="L39" s="18">
        <v>10014</v>
      </c>
      <c r="M39" s="18">
        <v>10013</v>
      </c>
      <c r="N39" s="18">
        <v>10012</v>
      </c>
      <c r="O39" s="18">
        <v>10011</v>
      </c>
      <c r="P39" s="18">
        <v>10010</v>
      </c>
      <c r="Q39" s="18">
        <v>10009</v>
      </c>
      <c r="R39" s="18">
        <v>10008</v>
      </c>
      <c r="S39" s="18">
        <v>10007</v>
      </c>
      <c r="T39" s="18">
        <v>10006</v>
      </c>
      <c r="U39" s="18">
        <v>10005</v>
      </c>
      <c r="V39" s="18">
        <v>10004</v>
      </c>
      <c r="W39" s="18">
        <v>10003</v>
      </c>
      <c r="X39" s="18">
        <v>10002</v>
      </c>
      <c r="Y39" s="18">
        <v>10001</v>
      </c>
      <c r="Z39" s="17" t="s">
        <v>3</v>
      </c>
    </row>
    <row r="40" spans="1:27" ht="15.75" x14ac:dyDescent="0.25">
      <c r="A40" s="44"/>
      <c r="B40" s="45"/>
      <c r="C40" s="45"/>
      <c r="D40" s="44"/>
      <c r="E40" s="44"/>
      <c r="F40" s="44"/>
      <c r="G40" s="44"/>
      <c r="H40" s="44"/>
      <c r="I40" s="87">
        <f>VLOOKUP(I39,Qry_Rpt_Section_K!$C$2:'Qry_Rpt_Section_K'!$J$1731,2,FALSE)</f>
        <v>10</v>
      </c>
      <c r="J40" s="87">
        <f>VLOOKUP(J39,Qry_Rpt_Section_K!$C$2:'Qry_Rpt_Section_K'!$J$1731,2,FALSE)</f>
        <v>10</v>
      </c>
      <c r="K40" s="87">
        <f>VLOOKUP(K39,Qry_Rpt_Section_K!$C$2:'Qry_Rpt_Section_K'!$J$1731,2,FALSE)</f>
        <v>10</v>
      </c>
      <c r="L40" s="87">
        <f>VLOOKUP(L39,Qry_Rpt_Section_K!$C$2:'Qry_Rpt_Section_K'!$J$1731,2,FALSE)</f>
        <v>10</v>
      </c>
      <c r="M40" s="87">
        <f>VLOOKUP(M39,Qry_Rpt_Section_K!$C$2:'Qry_Rpt_Section_K'!$J$1731,2,FALSE)</f>
        <v>10</v>
      </c>
      <c r="N40" s="87">
        <f>VLOOKUP(N39,Qry_Rpt_Section_K!$C$2:'Qry_Rpt_Section_K'!$J$1731,2,FALSE)</f>
        <v>10</v>
      </c>
      <c r="O40" s="87">
        <f>VLOOKUP(O39,Qry_Rpt_Section_K!$C$2:'Qry_Rpt_Section_K'!$J$1731,2,FALSE)</f>
        <v>10</v>
      </c>
      <c r="P40" s="87">
        <f>VLOOKUP(P39,Qry_Rpt_Section_K!$C$2:'Qry_Rpt_Section_K'!$J$1731,2,FALSE)</f>
        <v>10</v>
      </c>
      <c r="Q40" s="87">
        <f>VLOOKUP(Q39,Qry_Rpt_Section_K!$C$2:'Qry_Rpt_Section_K'!$J$1731,2,FALSE)</f>
        <v>10</v>
      </c>
      <c r="R40" s="87">
        <f>VLOOKUP(R39,Qry_Rpt_Section_K!$C$2:'Qry_Rpt_Section_K'!$J$1731,2,FALSE)</f>
        <v>10</v>
      </c>
      <c r="S40" s="87">
        <f>VLOOKUP(S39,Qry_Rpt_Section_K!$C$2:'Qry_Rpt_Section_K'!$J$1731,2,FALSE)</f>
        <v>10</v>
      </c>
      <c r="T40" s="87">
        <f>VLOOKUP(T39,Qry_Rpt_Section_K!$C$2:'Qry_Rpt_Section_K'!$J$1731,2,FALSE)</f>
        <v>10</v>
      </c>
      <c r="U40" s="87">
        <f>VLOOKUP(U39,Qry_Rpt_Section_K!$C$2:'Qry_Rpt_Section_K'!$J$1731,2,FALSE)</f>
        <v>10</v>
      </c>
      <c r="V40" s="87">
        <f>VLOOKUP(V39,Qry_Rpt_Section_K!$C$2:'Qry_Rpt_Section_K'!$J$1731,2,FALSE)</f>
        <v>10</v>
      </c>
      <c r="W40" s="87">
        <f>VLOOKUP(W39,Qry_Rpt_Section_K!$C$2:'Qry_Rpt_Section_K'!$J$1731,2,FALSE)</f>
        <v>10</v>
      </c>
      <c r="X40" s="87">
        <f>VLOOKUP(X39,Qry_Rpt_Section_K!$C$2:'Qry_Rpt_Section_K'!$J$1731,2,FALSE)</f>
        <v>10</v>
      </c>
      <c r="Y40" s="87">
        <f>VLOOKUP(Y39,Qry_Rpt_Section_K!$C$2:'Qry_Rpt_Section_K'!$J$1731,2,FALSE)</f>
        <v>10</v>
      </c>
      <c r="Z40" s="7" t="s">
        <v>1</v>
      </c>
      <c r="AA40" s="8"/>
    </row>
    <row r="41" spans="1:27" ht="15.75" x14ac:dyDescent="0.25">
      <c r="A41" s="44"/>
      <c r="B41" s="45"/>
      <c r="C41" s="45"/>
      <c r="D41" s="44"/>
      <c r="E41" s="44"/>
      <c r="F41" s="44"/>
      <c r="G41" s="44"/>
      <c r="H41" s="88"/>
      <c r="I41" s="82" t="str">
        <f>VLOOKUP(I39,Qry_Rpt_Section_K!$C$2:'Qry_Rpt_Section_K'!$J$1501,7,FALSE)</f>
        <v>Hanna</v>
      </c>
      <c r="J41" s="81" t="str">
        <f>VLOOKUP(J39,Qry_Rpt_Section_K!$C$2:'Qry_Rpt_Section_K'!$J$1501,7,FALSE)</f>
        <v>Hanna</v>
      </c>
      <c r="K41" s="81" t="str">
        <f>VLOOKUP(K39,Qry_Rpt_Section_K!$C$2:'Qry_Rpt_Section_K'!$J$1501,7,FALSE)</f>
        <v>Morgan</v>
      </c>
      <c r="L41" s="81" t="str">
        <f>VLOOKUP(L39,Qry_Rpt_Section_K!$C$2:'Qry_Rpt_Section_K'!$J$1501,7,FALSE)</f>
        <v>Gerges</v>
      </c>
      <c r="M41" s="81">
        <f>VLOOKUP(M39,Qry_Rpt_Section_K!$C$2:'Qry_Rpt_Section_K'!$J$1501,7,FALSE)</f>
        <v>0</v>
      </c>
      <c r="N41" s="81">
        <f>VLOOKUP(N39,Qry_Rpt_Section_K!$C$2:'Qry_Rpt_Section_K'!$J$1501,7,FALSE)</f>
        <v>0</v>
      </c>
      <c r="O41" s="81">
        <f>VLOOKUP(O39,Qry_Rpt_Section_K!$C$2:'Qry_Rpt_Section_K'!$J$1501,7,FALSE)</f>
        <v>0</v>
      </c>
      <c r="P41" s="81">
        <f>VLOOKUP(P39,Qry_Rpt_Section_K!$C$2:'Qry_Rpt_Section_K'!$J$1501,7,FALSE)</f>
        <v>0</v>
      </c>
      <c r="Q41" s="81">
        <f>VLOOKUP(Q39,Qry_Rpt_Section_K!$C$2:'Qry_Rpt_Section_K'!$J$1501,7,FALSE)</f>
        <v>0</v>
      </c>
      <c r="R41" s="81">
        <f>VLOOKUP(R39,Qry_Rpt_Section_K!$C$2:'Qry_Rpt_Section_K'!$J$1501,7,FALSE)</f>
        <v>0</v>
      </c>
      <c r="S41" s="81">
        <f>VLOOKUP(S39,Qry_Rpt_Section_K!$C$2:'Qry_Rpt_Section_K'!$J$1501,7,FALSE)</f>
        <v>0</v>
      </c>
      <c r="T41" s="81">
        <f>VLOOKUP(T39,Qry_Rpt_Section_K!$C$2:'Qry_Rpt_Section_K'!$J$1501,7,FALSE)</f>
        <v>0</v>
      </c>
      <c r="U41" s="81">
        <f>VLOOKUP(U39,Qry_Rpt_Section_K!$C$2:'Qry_Rpt_Section_K'!$J$1501,7,FALSE)</f>
        <v>0</v>
      </c>
      <c r="V41" s="81">
        <f>VLOOKUP(V39,Qry_Rpt_Section_K!$C$2:'Qry_Rpt_Section_K'!$J$1501,7,FALSE)</f>
        <v>0</v>
      </c>
      <c r="W41" s="81">
        <f>VLOOKUP(W39,Qry_Rpt_Section_K!$C$2:'Qry_Rpt_Section_K'!$J$1501,7,FALSE)</f>
        <v>0</v>
      </c>
      <c r="X41" s="81" t="str">
        <f>VLOOKUP(X39,Qry_Rpt_Section_K!$C$2:'Qry_Rpt_Section_K'!$J$1501,7,FALSE)</f>
        <v>Junge</v>
      </c>
      <c r="Y41" s="81" t="str">
        <f>VLOOKUP(Y39,Qry_Rpt_Section_K!$C$2:'Qry_Rpt_Section_K'!$J$1501,7,FALSE)</f>
        <v>Junge</v>
      </c>
      <c r="Z41" s="7" t="s">
        <v>57</v>
      </c>
      <c r="AA41" s="8"/>
    </row>
    <row r="42" spans="1:27" x14ac:dyDescent="0.2">
      <c r="A42" s="46"/>
      <c r="B42" s="47"/>
      <c r="C42" s="47"/>
      <c r="D42" s="46"/>
      <c r="E42" s="46"/>
      <c r="F42" s="46"/>
      <c r="G42" s="46"/>
      <c r="H42" s="46"/>
      <c r="I42" s="10">
        <f>VLOOKUP(I39,Qry_Rpt_Section_K!$C$2:'Qry_Rpt_Section_K'!$J$1731,3,FALSE)</f>
        <v>17</v>
      </c>
      <c r="J42" s="10">
        <f>VLOOKUP(J39,Qry_Rpt_Section_K!$C$2:'Qry_Rpt_Section_K'!$J$1731,3,FALSE)</f>
        <v>16</v>
      </c>
      <c r="K42" s="10">
        <f>VLOOKUP(K39,Qry_Rpt_Section_K!$C$2:'Qry_Rpt_Section_K'!$J$1731,3,FALSE)</f>
        <v>15</v>
      </c>
      <c r="L42" s="10">
        <f>VLOOKUP(L39,Qry_Rpt_Section_K!$C$2:'Qry_Rpt_Section_K'!$J$1731,3,FALSE)</f>
        <v>14</v>
      </c>
      <c r="M42" s="10">
        <f>VLOOKUP(M39,Qry_Rpt_Section_K!$C$2:'Qry_Rpt_Section_K'!$J$1731,3,FALSE)</f>
        <v>13</v>
      </c>
      <c r="N42" s="10">
        <f>VLOOKUP(N39,Qry_Rpt_Section_K!$C$2:'Qry_Rpt_Section_K'!$J$1731,3,FALSE)</f>
        <v>12</v>
      </c>
      <c r="O42" s="10">
        <f>VLOOKUP(O39,Qry_Rpt_Section_K!$C$2:'Qry_Rpt_Section_K'!$J$1731,3,FALSE)</f>
        <v>11</v>
      </c>
      <c r="P42" s="10">
        <f>VLOOKUP(P39,Qry_Rpt_Section_K!$C$2:'Qry_Rpt_Section_K'!$J$1731,3,FALSE)</f>
        <v>10</v>
      </c>
      <c r="Q42" s="10">
        <f>VLOOKUP(Q39,Qry_Rpt_Section_K!$C$2:'Qry_Rpt_Section_K'!$J$1731,3,FALSE)</f>
        <v>9</v>
      </c>
      <c r="R42" s="10">
        <f>VLOOKUP(R39,Qry_Rpt_Section_K!$C$2:'Qry_Rpt_Section_K'!$J$1731,3,FALSE)</f>
        <v>8</v>
      </c>
      <c r="S42" s="10">
        <f>VLOOKUP(S39,Qry_Rpt_Section_K!$C$2:'Qry_Rpt_Section_K'!$J$1731,3,FALSE)</f>
        <v>7</v>
      </c>
      <c r="T42" s="10">
        <f>VLOOKUP(T39,Qry_Rpt_Section_K!$C$2:'Qry_Rpt_Section_K'!$J$1731,3,FALSE)</f>
        <v>6</v>
      </c>
      <c r="U42" s="10">
        <f>VLOOKUP(U39,Qry_Rpt_Section_K!$C$2:'Qry_Rpt_Section_K'!$J$1731,3,FALSE)</f>
        <v>5</v>
      </c>
      <c r="V42" s="10">
        <f>VLOOKUP(V39,Qry_Rpt_Section_K!$C$2:'Qry_Rpt_Section_K'!$J$1731,3,FALSE)</f>
        <v>4</v>
      </c>
      <c r="W42" s="10">
        <f>VLOOKUP(W39,Qry_Rpt_Section_K!$C$2:'Qry_Rpt_Section_K'!$J$1731,3,FALSE)</f>
        <v>3</v>
      </c>
      <c r="X42" s="10">
        <f>VLOOKUP(X39,Qry_Rpt_Section_K!$C$2:'Qry_Rpt_Section_K'!$J$1731,3,FALSE)</f>
        <v>2</v>
      </c>
      <c r="Y42" s="10">
        <f>VLOOKUP(Y39,Qry_Rpt_Section_K!$C$2:'Qry_Rpt_Section_K'!$J$1731,3,FALSE)</f>
        <v>1</v>
      </c>
      <c r="Z42" s="9" t="s">
        <v>2</v>
      </c>
      <c r="AA42" s="11"/>
    </row>
    <row r="43" spans="1:27" x14ac:dyDescent="0.2">
      <c r="A43" s="40"/>
      <c r="B43" s="49"/>
      <c r="C43" s="49"/>
      <c r="D43" s="40"/>
      <c r="E43" s="40"/>
      <c r="F43" s="40"/>
      <c r="G43" s="40"/>
      <c r="H43" s="40"/>
      <c r="I43" s="18">
        <v>11017</v>
      </c>
      <c r="J43" s="18">
        <v>11016</v>
      </c>
      <c r="K43" s="18">
        <v>11015</v>
      </c>
      <c r="L43" s="18">
        <v>11014</v>
      </c>
      <c r="M43" s="18">
        <v>11013</v>
      </c>
      <c r="N43" s="18">
        <v>11012</v>
      </c>
      <c r="O43" s="18">
        <v>11011</v>
      </c>
      <c r="P43" s="18">
        <v>11010</v>
      </c>
      <c r="Q43" s="18">
        <v>11009</v>
      </c>
      <c r="R43" s="18">
        <v>11008</v>
      </c>
      <c r="S43" s="18">
        <v>11007</v>
      </c>
      <c r="T43" s="18">
        <v>11006</v>
      </c>
      <c r="U43" s="18">
        <v>11005</v>
      </c>
      <c r="V43" s="18">
        <v>11004</v>
      </c>
      <c r="W43" s="18">
        <v>11003</v>
      </c>
      <c r="X43" s="18">
        <v>11002</v>
      </c>
      <c r="Y43" s="18">
        <v>11001</v>
      </c>
      <c r="Z43" s="17" t="s">
        <v>3</v>
      </c>
    </row>
    <row r="44" spans="1:27" ht="15.75" x14ac:dyDescent="0.25">
      <c r="A44" s="44"/>
      <c r="B44" s="45"/>
      <c r="C44" s="45"/>
      <c r="D44" s="44"/>
      <c r="E44" s="44"/>
      <c r="F44" s="44"/>
      <c r="G44" s="44"/>
      <c r="H44" s="44"/>
      <c r="I44" s="91">
        <f>VLOOKUP(I43,Qry_Rpt_Section_K!$C$2:'Qry_Rpt_Section_K'!$J$1501,2,FALSE)</f>
        <v>11</v>
      </c>
      <c r="J44" s="91">
        <f>VLOOKUP(J43,Qry_Rpt_Section_K!$C$2:'Qry_Rpt_Section_K'!$J$1501,2,FALSE)</f>
        <v>11</v>
      </c>
      <c r="K44" s="91">
        <f>VLOOKUP(K43,Qry_Rpt_Section_K!$C$2:'Qry_Rpt_Section_K'!$J$1501,2,FALSE)</f>
        <v>11</v>
      </c>
      <c r="L44" s="91">
        <f>VLOOKUP(L43,Qry_Rpt_Section_K!$C$2:'Qry_Rpt_Section_K'!$J$1501,2,FALSE)</f>
        <v>11</v>
      </c>
      <c r="M44" s="91">
        <f>VLOOKUP(M43,Qry_Rpt_Section_K!$C$2:'Qry_Rpt_Section_K'!$J$1501,2,FALSE)</f>
        <v>11</v>
      </c>
      <c r="N44" s="91">
        <f>VLOOKUP(N43,Qry_Rpt_Section_K!$C$2:'Qry_Rpt_Section_K'!$J$1501,2,FALSE)</f>
        <v>11</v>
      </c>
      <c r="O44" s="91">
        <f>VLOOKUP(O43,Qry_Rpt_Section_K!$C$2:'Qry_Rpt_Section_K'!$J$1501,2,FALSE)</f>
        <v>11</v>
      </c>
      <c r="P44" s="91">
        <f>VLOOKUP(P43,Qry_Rpt_Section_K!$C$2:'Qry_Rpt_Section_K'!$J$1501,2,FALSE)</f>
        <v>11</v>
      </c>
      <c r="Q44" s="91">
        <f>VLOOKUP(Q43,Qry_Rpt_Section_K!$C$2:'Qry_Rpt_Section_K'!$J$1501,2,FALSE)</f>
        <v>11</v>
      </c>
      <c r="R44" s="91">
        <f>VLOOKUP(R43,Qry_Rpt_Section_K!$C$2:'Qry_Rpt_Section_K'!$J$1501,2,FALSE)</f>
        <v>11</v>
      </c>
      <c r="S44" s="91">
        <f>VLOOKUP(S43,Qry_Rpt_Section_K!$C$2:'Qry_Rpt_Section_K'!$J$1501,2,FALSE)</f>
        <v>11</v>
      </c>
      <c r="T44" s="91">
        <f>VLOOKUP(T43,Qry_Rpt_Section_K!$C$2:'Qry_Rpt_Section_K'!$J$1501,2,FALSE)</f>
        <v>11</v>
      </c>
      <c r="U44" s="91">
        <f>VLOOKUP(U43,Qry_Rpt_Section_K!$C$2:'Qry_Rpt_Section_K'!$J$1501,2,FALSE)</f>
        <v>11</v>
      </c>
      <c r="V44" s="91">
        <f>VLOOKUP(V43,Qry_Rpt_Section_K!$C$2:'Qry_Rpt_Section_K'!$J$1501,2,FALSE)</f>
        <v>11</v>
      </c>
      <c r="W44" s="91">
        <f>VLOOKUP(W43,Qry_Rpt_Section_K!$C$2:'Qry_Rpt_Section_K'!$J$1501,2,FALSE)</f>
        <v>11</v>
      </c>
      <c r="X44" s="91">
        <f>VLOOKUP(X43,Qry_Rpt_Section_K!$C$2:'Qry_Rpt_Section_K'!$J$1501,2,FALSE)</f>
        <v>11</v>
      </c>
      <c r="Y44" s="91">
        <f>VLOOKUP(Y43,Qry_Rpt_Section_K!$C$2:'Qry_Rpt_Section_K'!$J$1501,2,FALSE)</f>
        <v>11</v>
      </c>
      <c r="Z44" s="7" t="s">
        <v>1</v>
      </c>
      <c r="AA44" s="8" t="s">
        <v>14</v>
      </c>
    </row>
    <row r="45" spans="1:27" ht="15.75" x14ac:dyDescent="0.25">
      <c r="A45" s="44"/>
      <c r="B45" s="45"/>
      <c r="C45" s="45"/>
      <c r="D45" s="44"/>
      <c r="E45" s="44"/>
      <c r="F45" s="44"/>
      <c r="G45" s="44"/>
      <c r="H45" s="88"/>
      <c r="I45" s="82">
        <f>VLOOKUP(I43,Qry_Rpt_Section_K!$C$2:'Qry_Rpt_Section_K'!$J$1501,7,FALSE)</f>
        <v>0</v>
      </c>
      <c r="J45" s="81">
        <f>VLOOKUP(J43,Qry_Rpt_Section_K!$C$2:'Qry_Rpt_Section_K'!$J$1501,7,FALSE)</f>
        <v>0</v>
      </c>
      <c r="K45" s="81">
        <f>VLOOKUP(K43,Qry_Rpt_Section_K!$C$2:'Qry_Rpt_Section_K'!$J$1501,7,FALSE)</f>
        <v>0</v>
      </c>
      <c r="L45" s="81">
        <f>VLOOKUP(L43,Qry_Rpt_Section_K!$C$2:'Qry_Rpt_Section_K'!$J$1501,7,FALSE)</f>
        <v>0</v>
      </c>
      <c r="M45" s="81">
        <f>VLOOKUP(M43,Qry_Rpt_Section_K!$C$2:'Qry_Rpt_Section_K'!$J$1501,7,FALSE)</f>
        <v>0</v>
      </c>
      <c r="N45" s="81" t="str">
        <f>VLOOKUP(N43,Qry_Rpt_Section_K!$C$2:'Qry_Rpt_Section_K'!$J$1501,7,FALSE)</f>
        <v>Ladier</v>
      </c>
      <c r="O45" s="81">
        <f>VLOOKUP(O43,Qry_Rpt_Section_K!$C$2:'Qry_Rpt_Section_K'!$J$1501,7,FALSE)</f>
        <v>0</v>
      </c>
      <c r="P45" s="81">
        <f>VLOOKUP(P43,Qry_Rpt_Section_K!$C$2:'Qry_Rpt_Section_K'!$J$1501,7,FALSE)</f>
        <v>0</v>
      </c>
      <c r="Q45" s="81">
        <f>VLOOKUP(Q43,Qry_Rpt_Section_K!$C$2:'Qry_Rpt_Section_K'!$J$1501,7,FALSE)</f>
        <v>0</v>
      </c>
      <c r="R45" s="81">
        <f>VLOOKUP(R43,Qry_Rpt_Section_K!$C$2:'Qry_Rpt_Section_K'!$J$1501,7,FALSE)</f>
        <v>0</v>
      </c>
      <c r="S45" s="81">
        <f>VLOOKUP(S43,Qry_Rpt_Section_K!$C$2:'Qry_Rpt_Section_K'!$J$1501,7,FALSE)</f>
        <v>0</v>
      </c>
      <c r="T45" s="81" t="str">
        <f>VLOOKUP(T43,Qry_Rpt_Section_K!$C$2:'Qry_Rpt_Section_K'!$J$1501,7,FALSE)</f>
        <v>Thompson</v>
      </c>
      <c r="U45" s="81">
        <f>VLOOKUP(U43,Qry_Rpt_Section_K!$C$2:'Qry_Rpt_Section_K'!$J$1501,7,FALSE)</f>
        <v>0</v>
      </c>
      <c r="V45" s="81">
        <f>VLOOKUP(V43,Qry_Rpt_Section_K!$C$2:'Qry_Rpt_Section_K'!$J$1501,7,FALSE)</f>
        <v>0</v>
      </c>
      <c r="W45" s="81">
        <f>VLOOKUP(W43,Qry_Rpt_Section_K!$C$2:'Qry_Rpt_Section_K'!$J$1501,7,FALSE)</f>
        <v>0</v>
      </c>
      <c r="X45" s="81" t="str">
        <f>VLOOKUP(X43,Qry_Rpt_Section_K!$C$2:'Qry_Rpt_Section_K'!$J$1501,7,FALSE)</f>
        <v>Frederes</v>
      </c>
      <c r="Y45" s="81" t="str">
        <f>VLOOKUP(Y43,Qry_Rpt_Section_K!$C$2:'Qry_Rpt_Section_K'!$J$1501,7,FALSE)</f>
        <v>Frederes</v>
      </c>
      <c r="Z45" s="7" t="s">
        <v>57</v>
      </c>
      <c r="AA45" s="8"/>
    </row>
    <row r="46" spans="1:27" x14ac:dyDescent="0.2">
      <c r="A46" s="46"/>
      <c r="B46" s="47"/>
      <c r="C46" s="47"/>
      <c r="D46" s="46"/>
      <c r="E46" s="46"/>
      <c r="F46" s="46"/>
      <c r="G46" s="46"/>
      <c r="H46" s="46"/>
      <c r="I46" s="10">
        <f>VLOOKUP(I43,Qry_Rpt_Section_K!$C$2:'Qry_Rpt_Section_K'!$J$1501,3,FALSE)</f>
        <v>17</v>
      </c>
      <c r="J46" s="10">
        <f>VLOOKUP(J43,Qry_Rpt_Section_K!$C$2:'Qry_Rpt_Section_K'!$J$1501,3,FALSE)</f>
        <v>16</v>
      </c>
      <c r="K46" s="10">
        <f>VLOOKUP(K43,Qry_Rpt_Section_K!$C$2:'Qry_Rpt_Section_K'!$J$1501,3,FALSE)</f>
        <v>15</v>
      </c>
      <c r="L46" s="10">
        <f>VLOOKUP(L43,Qry_Rpt_Section_K!$C$2:'Qry_Rpt_Section_K'!$J$1501,3,FALSE)</f>
        <v>14</v>
      </c>
      <c r="M46" s="10">
        <f>VLOOKUP(M43,Qry_Rpt_Section_K!$C$2:'Qry_Rpt_Section_K'!$J$1501,3,FALSE)</f>
        <v>13</v>
      </c>
      <c r="N46" s="10">
        <f>VLOOKUP(N43,Qry_Rpt_Section_K!$C$2:'Qry_Rpt_Section_K'!$J$1501,3,FALSE)</f>
        <v>12</v>
      </c>
      <c r="O46" s="10">
        <f>VLOOKUP(O43,Qry_Rpt_Section_K!$C$2:'Qry_Rpt_Section_K'!$J$1501,3,FALSE)</f>
        <v>11</v>
      </c>
      <c r="P46" s="10">
        <f>VLOOKUP(P43,Qry_Rpt_Section_K!$C$2:'Qry_Rpt_Section_K'!$J$1501,3,FALSE)</f>
        <v>10</v>
      </c>
      <c r="Q46" s="10">
        <f>VLOOKUP(Q43,Qry_Rpt_Section_K!$C$2:'Qry_Rpt_Section_K'!$J$1501,3,FALSE)</f>
        <v>9</v>
      </c>
      <c r="R46" s="10">
        <f>VLOOKUP(R43,Qry_Rpt_Section_K!$C$2:'Qry_Rpt_Section_K'!$J$1501,3,FALSE)</f>
        <v>8</v>
      </c>
      <c r="S46" s="10">
        <f>VLOOKUP(S43,Qry_Rpt_Section_K!$C$2:'Qry_Rpt_Section_K'!$J$1501,3,FALSE)</f>
        <v>7</v>
      </c>
      <c r="T46" s="10">
        <f>VLOOKUP(T43,Qry_Rpt_Section_K!$C$2:'Qry_Rpt_Section_K'!$J$1501,3,FALSE)</f>
        <v>6</v>
      </c>
      <c r="U46" s="10">
        <f>VLOOKUP(U43,Qry_Rpt_Section_K!$C$2:'Qry_Rpt_Section_K'!$J$1501,3,FALSE)</f>
        <v>5</v>
      </c>
      <c r="V46" s="10">
        <f>VLOOKUP(V43,Qry_Rpt_Section_K!$C$2:'Qry_Rpt_Section_K'!$J$1501,3,FALSE)</f>
        <v>4</v>
      </c>
      <c r="W46" s="10">
        <f>VLOOKUP(W43,Qry_Rpt_Section_K!$C$2:'Qry_Rpt_Section_K'!$J$1501,3,FALSE)</f>
        <v>3</v>
      </c>
      <c r="X46" s="10">
        <f>VLOOKUP(X43,Qry_Rpt_Section_K!$C$2:'Qry_Rpt_Section_K'!$J$1501,3,FALSE)</f>
        <v>2</v>
      </c>
      <c r="Y46" s="10">
        <f>VLOOKUP(Y43,Qry_Rpt_Section_K!$C$2:'Qry_Rpt_Section_K'!$J$1501,3,FALSE)</f>
        <v>1</v>
      </c>
      <c r="Z46" s="9" t="s">
        <v>2</v>
      </c>
      <c r="AA46" s="11" t="s">
        <v>13</v>
      </c>
    </row>
    <row r="47" spans="1:27" ht="29.25" customHeight="1" x14ac:dyDescent="0.2">
      <c r="A47" s="41"/>
      <c r="B47" s="41"/>
      <c r="C47" s="41"/>
      <c r="D47" s="41"/>
      <c r="E47" s="35"/>
      <c r="F47" s="35"/>
      <c r="G47" s="35"/>
      <c r="H47" s="58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6"/>
    </row>
    <row r="48" spans="1:27" x14ac:dyDescent="0.2">
      <c r="A48" s="40"/>
      <c r="B48" s="40"/>
      <c r="C48" s="40"/>
      <c r="D48" s="40"/>
      <c r="E48" s="18">
        <v>12021</v>
      </c>
      <c r="F48" s="18">
        <v>12020</v>
      </c>
      <c r="G48" s="18">
        <v>12019</v>
      </c>
      <c r="H48" s="18">
        <v>12018</v>
      </c>
      <c r="I48" s="18">
        <v>12017</v>
      </c>
      <c r="J48" s="18">
        <v>12016</v>
      </c>
      <c r="K48" s="18">
        <v>12015</v>
      </c>
      <c r="L48" s="18">
        <v>12014</v>
      </c>
      <c r="M48" s="18">
        <v>12013</v>
      </c>
      <c r="N48" s="18">
        <v>12012</v>
      </c>
      <c r="O48" s="18">
        <v>12011</v>
      </c>
      <c r="P48" s="18">
        <v>12010</v>
      </c>
      <c r="Q48" s="18">
        <v>12009</v>
      </c>
      <c r="R48" s="18">
        <v>12008</v>
      </c>
      <c r="S48" s="18">
        <v>12007</v>
      </c>
      <c r="T48" s="18">
        <v>12006</v>
      </c>
      <c r="U48" s="18">
        <v>12005</v>
      </c>
      <c r="V48" s="18">
        <v>12004</v>
      </c>
      <c r="W48" s="18">
        <v>12003</v>
      </c>
      <c r="X48" s="18">
        <v>12002</v>
      </c>
      <c r="Y48" s="18">
        <v>12001</v>
      </c>
      <c r="Z48" s="17" t="s">
        <v>3</v>
      </c>
    </row>
    <row r="49" spans="1:27" ht="15.75" x14ac:dyDescent="0.25">
      <c r="A49" s="53"/>
      <c r="B49" s="53"/>
      <c r="C49" s="53"/>
      <c r="D49" s="53"/>
      <c r="E49" s="87">
        <f>VLOOKUP(E48,Qry_Rpt_Section_K!$C$2:'Qry_Rpt_Section_K'!$J$1501,2,FALSE)</f>
        <v>12</v>
      </c>
      <c r="F49" s="87">
        <f>VLOOKUP(F48,Qry_Rpt_Section_K!$C$2:'Qry_Rpt_Section_K'!$J$1501,2,FALSE)</f>
        <v>12</v>
      </c>
      <c r="G49" s="87">
        <f>VLOOKUP(G48,Qry_Rpt_Section_K!$C$2:'Qry_Rpt_Section_K'!$J$1501,2,FALSE)</f>
        <v>12</v>
      </c>
      <c r="H49" s="87">
        <f>VLOOKUP(H48,Qry_Rpt_Section_K!$C$2:'Qry_Rpt_Section_K'!$J$1501,2,FALSE)</f>
        <v>12</v>
      </c>
      <c r="I49" s="87">
        <f>VLOOKUP(I48,Qry_Rpt_Section_K!$C$2:'Qry_Rpt_Section_K'!$J$1501,2,FALSE)</f>
        <v>12</v>
      </c>
      <c r="J49" s="87">
        <f>VLOOKUP(J48,Qry_Rpt_Section_K!$C$2:'Qry_Rpt_Section_K'!$J$1501,2,FALSE)</f>
        <v>12</v>
      </c>
      <c r="K49" s="87">
        <f>VLOOKUP(K48,Qry_Rpt_Section_K!$C$2:'Qry_Rpt_Section_K'!$J$1501,2,FALSE)</f>
        <v>12</v>
      </c>
      <c r="L49" s="87">
        <f>VLOOKUP(L48,Qry_Rpt_Section_K!$C$2:'Qry_Rpt_Section_K'!$J$1501,2,FALSE)</f>
        <v>12</v>
      </c>
      <c r="M49" s="87">
        <f>VLOOKUP(M48,Qry_Rpt_Section_K!$C$2:'Qry_Rpt_Section_K'!$J$1501,2,FALSE)</f>
        <v>12</v>
      </c>
      <c r="N49" s="87">
        <f>VLOOKUP(N48,Qry_Rpt_Section_K!$C$2:'Qry_Rpt_Section_K'!$J$1501,2,FALSE)</f>
        <v>12</v>
      </c>
      <c r="O49" s="87">
        <f>VLOOKUP(O48,Qry_Rpt_Section_K!$C$2:'Qry_Rpt_Section_K'!$J$1501,2,FALSE)</f>
        <v>12</v>
      </c>
      <c r="P49" s="87">
        <f>VLOOKUP(P48,Qry_Rpt_Section_K!$C$2:'Qry_Rpt_Section_K'!$J$1501,2,FALSE)</f>
        <v>12</v>
      </c>
      <c r="Q49" s="87">
        <f>VLOOKUP(Q48,Qry_Rpt_Section_K!$C$2:'Qry_Rpt_Section_K'!$J$1501,2,FALSE)</f>
        <v>12</v>
      </c>
      <c r="R49" s="87">
        <f>VLOOKUP(R48,Qry_Rpt_Section_K!$C$2:'Qry_Rpt_Section_K'!$J$1501,2,FALSE)</f>
        <v>12</v>
      </c>
      <c r="S49" s="87">
        <f>VLOOKUP(S48,Qry_Rpt_Section_K!$C$2:'Qry_Rpt_Section_K'!$J$1501,2,FALSE)</f>
        <v>12</v>
      </c>
      <c r="T49" s="87">
        <f>VLOOKUP(T48,Qry_Rpt_Section_K!$C$2:'Qry_Rpt_Section_K'!$J$1501,2,FALSE)</f>
        <v>12</v>
      </c>
      <c r="U49" s="87">
        <f>VLOOKUP(U48,Qry_Rpt_Section_K!$C$2:'Qry_Rpt_Section_K'!$J$1501,2,FALSE)</f>
        <v>12</v>
      </c>
      <c r="V49" s="87">
        <f>VLOOKUP(V48,Qry_Rpt_Section_K!$C$2:'Qry_Rpt_Section_K'!$J$1501,2,FALSE)</f>
        <v>12</v>
      </c>
      <c r="W49" s="87">
        <f>VLOOKUP(W48,Qry_Rpt_Section_K!$C$2:'Qry_Rpt_Section_K'!$J$1501,2,FALSE)</f>
        <v>12</v>
      </c>
      <c r="X49" s="87">
        <f>VLOOKUP(X48,Qry_Rpt_Section_K!$C$2:'Qry_Rpt_Section_K'!$J$1501,2,FALSE)</f>
        <v>12</v>
      </c>
      <c r="Y49" s="87">
        <f>VLOOKUP(Y48,Qry_Rpt_Section_K!$C$2:'Qry_Rpt_Section_K'!$J$1501,2,FALSE)</f>
        <v>12</v>
      </c>
      <c r="Z49" s="7" t="s">
        <v>1</v>
      </c>
      <c r="AA49" s="8"/>
    </row>
    <row r="50" spans="1:27" ht="15.75" x14ac:dyDescent="0.25">
      <c r="A50" s="53"/>
      <c r="B50" s="53"/>
      <c r="C50" s="53"/>
      <c r="D50" s="53"/>
      <c r="E50" s="82" t="str">
        <f>VLOOKUP(E48,Qry_Rpt_Section_K!$C$2:'Qry_Rpt_Section_K'!$J$1501,7,FALSE)</f>
        <v>DeHollander</v>
      </c>
      <c r="F50" s="81" t="str">
        <f>VLOOKUP(F48,Qry_Rpt_Section_K!$C$2:'Qry_Rpt_Section_K'!$J$1501,7,FALSE)</f>
        <v>DeHollander</v>
      </c>
      <c r="G50" s="81">
        <f>VLOOKUP(G48,Qry_Rpt_Section_K!$C$2:'Qry_Rpt_Section_K'!$J$1501,7,FALSE)</f>
        <v>0</v>
      </c>
      <c r="H50" s="81">
        <f>VLOOKUP(H48,Qry_Rpt_Section_K!$C$2:'Qry_Rpt_Section_K'!$J$1501,7,FALSE)</f>
        <v>0</v>
      </c>
      <c r="I50" s="81" t="str">
        <f>VLOOKUP(I48,Qry_Rpt_Section_K!$C$2:'Qry_Rpt_Section_K'!$J$1501,7,FALSE)</f>
        <v>Bixby</v>
      </c>
      <c r="J50" s="81" t="str">
        <f>VLOOKUP(J48,Qry_Rpt_Section_K!$C$2:'Qry_Rpt_Section_K'!$J$1501,7,FALSE)</f>
        <v>Bixby</v>
      </c>
      <c r="K50" s="81" t="str">
        <f>VLOOKUP(K48,Qry_Rpt_Section_K!$C$2:'Qry_Rpt_Section_K'!$J$1501,7,FALSE)</f>
        <v>Bixby</v>
      </c>
      <c r="L50" s="81" t="str">
        <f>VLOOKUP(L48,Qry_Rpt_Section_K!$C$2:'Qry_Rpt_Section_K'!$J$1501,7,FALSE)</f>
        <v>Rhoads</v>
      </c>
      <c r="M50" s="81" t="str">
        <f>VLOOKUP(M48,Qry_Rpt_Section_K!$C$2:'Qry_Rpt_Section_K'!$J$1501,7,FALSE)</f>
        <v>Rhoads</v>
      </c>
      <c r="N50" s="81" t="str">
        <f>VLOOKUP(N48,Qry_Rpt_Section_K!$C$2:'Qry_Rpt_Section_K'!$J$1501,7,FALSE)</f>
        <v>Knisley, Sr.</v>
      </c>
      <c r="O50" s="81" t="str">
        <f>VLOOKUP(O48,Qry_Rpt_Section_K!$C$2:'Qry_Rpt_Section_K'!$J$1501,7,FALSE)</f>
        <v>Knisley</v>
      </c>
      <c r="P50" s="81" t="str">
        <f>VLOOKUP(P48,Qry_Rpt_Section_K!$C$2:'Qry_Rpt_Section_K'!$J$1501,7,FALSE)</f>
        <v>Huntoon</v>
      </c>
      <c r="Q50" s="81">
        <f>VLOOKUP(Q48,Qry_Rpt_Section_K!$C$2:'Qry_Rpt_Section_K'!$J$1501,7,FALSE)</f>
        <v>0</v>
      </c>
      <c r="R50" s="81">
        <f>VLOOKUP(R48,Qry_Rpt_Section_K!$C$2:'Qry_Rpt_Section_K'!$J$1501,7,FALSE)</f>
        <v>0</v>
      </c>
      <c r="S50" s="81">
        <f>VLOOKUP(S48,Qry_Rpt_Section_K!$C$2:'Qry_Rpt_Section_K'!$J$1501,7,FALSE)</f>
        <v>0</v>
      </c>
      <c r="T50" s="81">
        <f>VLOOKUP(T48,Qry_Rpt_Section_K!$C$2:'Qry_Rpt_Section_K'!$J$1501,7,FALSE)</f>
        <v>0</v>
      </c>
      <c r="U50" s="81" t="str">
        <f>VLOOKUP(U48,Qry_Rpt_Section_K!$C$2:'Qry_Rpt_Section_K'!$J$1501,7,FALSE)</f>
        <v>Phommavanh</v>
      </c>
      <c r="V50" s="81" t="str">
        <f>VLOOKUP(V48,Qry_Rpt_Section_K!$C$2:'Qry_Rpt_Section_K'!$J$1501,7,FALSE)</f>
        <v>Henderson</v>
      </c>
      <c r="W50" s="81" t="str">
        <f>VLOOKUP(W48,Qry_Rpt_Section_K!$C$2:'Qry_Rpt_Section_K'!$J$1501,7,FALSE)</f>
        <v>Henderson</v>
      </c>
      <c r="X50" s="81" t="str">
        <f>VLOOKUP(X48,Qry_Rpt_Section_K!$C$2:'Qry_Rpt_Section_K'!$J$1501,7,FALSE)</f>
        <v>Squires</v>
      </c>
      <c r="Y50" s="81" t="str">
        <f>VLOOKUP(Y48,Qry_Rpt_Section_K!$C$2:'Qry_Rpt_Section_K'!$J$1501,7,FALSE)</f>
        <v>Squires</v>
      </c>
      <c r="Z50" s="7" t="s">
        <v>57</v>
      </c>
      <c r="AA50" s="8"/>
    </row>
    <row r="51" spans="1:27" x14ac:dyDescent="0.2">
      <c r="A51" s="54"/>
      <c r="B51" s="54"/>
      <c r="C51" s="54"/>
      <c r="D51" s="54"/>
      <c r="E51" s="28">
        <f>VLOOKUP(E48,Qry_Rpt_Section_K!$C$2:'Qry_Rpt_Section_K'!$J$1501,3,FALSE)</f>
        <v>21</v>
      </c>
      <c r="F51" s="28">
        <f>VLOOKUP(F48,Qry_Rpt_Section_K!$C$2:'Qry_Rpt_Section_K'!$J$1501,3,FALSE)</f>
        <v>20</v>
      </c>
      <c r="G51" s="28">
        <f>VLOOKUP(G48,Qry_Rpt_Section_K!$C$2:'Qry_Rpt_Section_K'!$J$1501,3,FALSE)</f>
        <v>19</v>
      </c>
      <c r="H51" s="28">
        <f>VLOOKUP(H48,Qry_Rpt_Section_K!$C$2:'Qry_Rpt_Section_K'!$J$1501,3,FALSE)</f>
        <v>18</v>
      </c>
      <c r="I51" s="28">
        <f>VLOOKUP(I48,Qry_Rpt_Section_K!$C$2:'Qry_Rpt_Section_K'!$J$1501,3,FALSE)</f>
        <v>17</v>
      </c>
      <c r="J51" s="28">
        <f>VLOOKUP(J48,Qry_Rpt_Section_K!$C$2:'Qry_Rpt_Section_K'!$J$1501,3,FALSE)</f>
        <v>16</v>
      </c>
      <c r="K51" s="28">
        <f>VLOOKUP(K48,Qry_Rpt_Section_K!$C$2:'Qry_Rpt_Section_K'!$J$1501,3,FALSE)</f>
        <v>15</v>
      </c>
      <c r="L51" s="28">
        <f>VLOOKUP(L48,Qry_Rpt_Section_K!$C$2:'Qry_Rpt_Section_K'!$J$1501,3,FALSE)</f>
        <v>14</v>
      </c>
      <c r="M51" s="28">
        <f>VLOOKUP(M48,Qry_Rpt_Section_K!$C$2:'Qry_Rpt_Section_K'!$J$1501,3,FALSE)</f>
        <v>13</v>
      </c>
      <c r="N51" s="28">
        <f>VLOOKUP(N48,Qry_Rpt_Section_K!$C$2:'Qry_Rpt_Section_K'!$J$1501,3,FALSE)</f>
        <v>12</v>
      </c>
      <c r="O51" s="28">
        <f>VLOOKUP(O48,Qry_Rpt_Section_K!$C$2:'Qry_Rpt_Section_K'!$J$1501,3,FALSE)</f>
        <v>11</v>
      </c>
      <c r="P51" s="28">
        <f>VLOOKUP(P48,Qry_Rpt_Section_K!$C$2:'Qry_Rpt_Section_K'!$J$1501,3,FALSE)</f>
        <v>10</v>
      </c>
      <c r="Q51" s="28">
        <f>VLOOKUP(Q48,Qry_Rpt_Section_K!$C$2:'Qry_Rpt_Section_K'!$J$1501,3,FALSE)</f>
        <v>9</v>
      </c>
      <c r="R51" s="28">
        <f>VLOOKUP(R48,Qry_Rpt_Section_K!$C$2:'Qry_Rpt_Section_K'!$J$1501,3,FALSE)</f>
        <v>8</v>
      </c>
      <c r="S51" s="28">
        <f>VLOOKUP(S48,Qry_Rpt_Section_K!$C$2:'Qry_Rpt_Section_K'!$J$1501,3,FALSE)</f>
        <v>7</v>
      </c>
      <c r="T51" s="28">
        <f>VLOOKUP(T48,Qry_Rpt_Section_K!$C$2:'Qry_Rpt_Section_K'!$J$1501,3,FALSE)</f>
        <v>6</v>
      </c>
      <c r="U51" s="28">
        <f>VLOOKUP(U48,Qry_Rpt_Section_K!$C$2:'Qry_Rpt_Section_K'!$J$1501,3,FALSE)</f>
        <v>5</v>
      </c>
      <c r="V51" s="28">
        <f>VLOOKUP(V48,Qry_Rpt_Section_K!$C$2:'Qry_Rpt_Section_K'!$J$1501,3,FALSE)</f>
        <v>4</v>
      </c>
      <c r="W51" s="28">
        <f>VLOOKUP(W48,Qry_Rpt_Section_K!$C$2:'Qry_Rpt_Section_K'!$J$1501,3,FALSE)</f>
        <v>3</v>
      </c>
      <c r="X51" s="28">
        <f>VLOOKUP(X48,Qry_Rpt_Section_K!$C$2:'Qry_Rpt_Section_K'!$J$1501,3,FALSE)</f>
        <v>2</v>
      </c>
      <c r="Y51" s="28">
        <f>VLOOKUP(Y48,Qry_Rpt_Section_K!$C$2:'Qry_Rpt_Section_K'!$J$1501,3,FALSE)</f>
        <v>1</v>
      </c>
      <c r="Z51" s="9" t="s">
        <v>2</v>
      </c>
      <c r="AA51" s="11"/>
    </row>
    <row r="52" spans="1:27" x14ac:dyDescent="0.2">
      <c r="A52" s="55"/>
      <c r="B52" s="40"/>
      <c r="C52" s="18">
        <v>13023</v>
      </c>
      <c r="D52" s="18">
        <v>13022</v>
      </c>
      <c r="E52" s="18">
        <v>13021</v>
      </c>
      <c r="F52" s="18">
        <v>13020</v>
      </c>
      <c r="G52" s="18">
        <v>13019</v>
      </c>
      <c r="H52" s="18">
        <v>13018</v>
      </c>
      <c r="I52" s="18">
        <v>13017</v>
      </c>
      <c r="J52" s="18">
        <v>13016</v>
      </c>
      <c r="K52" s="18">
        <v>13015</v>
      </c>
      <c r="L52" s="18">
        <v>13014</v>
      </c>
      <c r="M52" s="18">
        <v>13013</v>
      </c>
      <c r="N52" s="18">
        <v>13012</v>
      </c>
      <c r="O52" s="18">
        <v>13011</v>
      </c>
      <c r="P52" s="18">
        <v>13010</v>
      </c>
      <c r="Q52" s="18">
        <v>13009</v>
      </c>
      <c r="R52" s="18">
        <v>13008</v>
      </c>
      <c r="S52" s="18">
        <v>13007</v>
      </c>
      <c r="T52" s="18">
        <v>13006</v>
      </c>
      <c r="U52" s="18">
        <v>13005</v>
      </c>
      <c r="V52" s="18">
        <v>13004</v>
      </c>
      <c r="W52" s="18">
        <v>13003</v>
      </c>
      <c r="X52" s="18">
        <v>13002</v>
      </c>
      <c r="Y52" s="18">
        <v>13001</v>
      </c>
      <c r="Z52" s="17" t="s">
        <v>3</v>
      </c>
      <c r="AA52" s="27"/>
    </row>
    <row r="53" spans="1:27" ht="15.75" x14ac:dyDescent="0.25">
      <c r="A53" s="53"/>
      <c r="B53" s="44"/>
      <c r="C53" s="91">
        <f>VLOOKUP(C52,Qry_Rpt_Section_K!$C$2:'Qry_Rpt_Section_K'!$J$1501,2,FALSE)</f>
        <v>13</v>
      </c>
      <c r="D53" s="91">
        <f>VLOOKUP(D52,Qry_Rpt_Section_K!$C$2:'Qry_Rpt_Section_K'!$J$1501,2,FALSE)</f>
        <v>13</v>
      </c>
      <c r="E53" s="91">
        <f>VLOOKUP(E52,Qry_Rpt_Section_K!$C$2:'Qry_Rpt_Section_K'!$J$1501,2,FALSE)</f>
        <v>13</v>
      </c>
      <c r="F53" s="91">
        <f>VLOOKUP(F52,Qry_Rpt_Section_K!$C$2:'Qry_Rpt_Section_K'!$J$1501,2,FALSE)</f>
        <v>13</v>
      </c>
      <c r="G53" s="91">
        <f>VLOOKUP(G52,Qry_Rpt_Section_K!$C$2:'Qry_Rpt_Section_K'!$J$1501,2,FALSE)</f>
        <v>13</v>
      </c>
      <c r="H53" s="91">
        <f>VLOOKUP(H52,Qry_Rpt_Section_K!$C$2:'Qry_Rpt_Section_K'!$J$1501,2,FALSE)</f>
        <v>13</v>
      </c>
      <c r="I53" s="91">
        <f>VLOOKUP(I52,Qry_Rpt_Section_K!$C$2:'Qry_Rpt_Section_K'!$J$1501,2,FALSE)</f>
        <v>13</v>
      </c>
      <c r="J53" s="91">
        <f>VLOOKUP(J52,Qry_Rpt_Section_K!$C$2:'Qry_Rpt_Section_K'!$J$1501,2,FALSE)</f>
        <v>13</v>
      </c>
      <c r="K53" s="91">
        <f>VLOOKUP(K52,Qry_Rpt_Section_K!$C$2:'Qry_Rpt_Section_K'!$J$1501,2,FALSE)</f>
        <v>13</v>
      </c>
      <c r="L53" s="91">
        <f>VLOOKUP(L52,Qry_Rpt_Section_K!$C$2:'Qry_Rpt_Section_K'!$J$1501,2,FALSE)</f>
        <v>13</v>
      </c>
      <c r="M53" s="91">
        <f>VLOOKUP(M52,Qry_Rpt_Section_K!$C$2:'Qry_Rpt_Section_K'!$J$1501,2,FALSE)</f>
        <v>13</v>
      </c>
      <c r="N53" s="91">
        <f>VLOOKUP(N52,Qry_Rpt_Section_K!$C$2:'Qry_Rpt_Section_K'!$J$1501,2,FALSE)</f>
        <v>13</v>
      </c>
      <c r="O53" s="91">
        <f>VLOOKUP(O52,Qry_Rpt_Section_K!$C$2:'Qry_Rpt_Section_K'!$J$1501,2,FALSE)</f>
        <v>13</v>
      </c>
      <c r="P53" s="91">
        <f>VLOOKUP(P52,Qry_Rpt_Section_K!$C$2:'Qry_Rpt_Section_K'!$J$1501,2,FALSE)</f>
        <v>13</v>
      </c>
      <c r="Q53" s="91">
        <f>VLOOKUP(Q52,Qry_Rpt_Section_K!$C$2:'Qry_Rpt_Section_K'!$J$1501,2,FALSE)</f>
        <v>13</v>
      </c>
      <c r="R53" s="91">
        <f>VLOOKUP(R52,Qry_Rpt_Section_K!$C$2:'Qry_Rpt_Section_K'!$J$1501,2,FALSE)</f>
        <v>13</v>
      </c>
      <c r="S53" s="91">
        <f>VLOOKUP(S52,Qry_Rpt_Section_K!$C$2:'Qry_Rpt_Section_K'!$J$1501,2,FALSE)</f>
        <v>13</v>
      </c>
      <c r="T53" s="91">
        <f>VLOOKUP(T52,Qry_Rpt_Section_K!$C$2:'Qry_Rpt_Section_K'!$J$1501,2,FALSE)</f>
        <v>13</v>
      </c>
      <c r="U53" s="91">
        <f>VLOOKUP(U52,Qry_Rpt_Section_K!$C$2:'Qry_Rpt_Section_K'!$J$1501,2,FALSE)</f>
        <v>13</v>
      </c>
      <c r="V53" s="91">
        <f>VLOOKUP(V52,Qry_Rpt_Section_K!$C$2:'Qry_Rpt_Section_K'!$J$1501,2,FALSE)</f>
        <v>13</v>
      </c>
      <c r="W53" s="91">
        <f>VLOOKUP(W52,Qry_Rpt_Section_K!$C$2:'Qry_Rpt_Section_K'!$J$1501,2,FALSE)</f>
        <v>13</v>
      </c>
      <c r="X53" s="91">
        <f>VLOOKUP(X52,Qry_Rpt_Section_K!$C$2:'Qry_Rpt_Section_K'!$J$1501,2,FALSE)</f>
        <v>13</v>
      </c>
      <c r="Y53" s="91">
        <f>VLOOKUP(Y52,Qry_Rpt_Section_K!$C$2:'Qry_Rpt_Section_K'!$J$1501,2,FALSE)</f>
        <v>13</v>
      </c>
      <c r="Z53" s="7" t="s">
        <v>1</v>
      </c>
    </row>
    <row r="54" spans="1:27" ht="15.75" x14ac:dyDescent="0.25">
      <c r="A54" s="53"/>
      <c r="B54" s="44"/>
      <c r="C54" s="82" t="str">
        <f>VLOOKUP(C52,Qry_Rpt_Section_K!$C$2:'Qry_Rpt_Section_K'!$J$1501,7,FALSE)</f>
        <v>Cohen</v>
      </c>
      <c r="D54" s="82" t="str">
        <f>VLOOKUP(D52,Qry_Rpt_Section_K!$C$2:'Qry_Rpt_Section_K'!$J$1501,7,FALSE)</f>
        <v>Cohen</v>
      </c>
      <c r="E54" s="81">
        <f>VLOOKUP(E52,Qry_Rpt_Section_K!$C$2:'Qry_Rpt_Section_K'!$J$1501,7,FALSE)</f>
        <v>0</v>
      </c>
      <c r="F54" s="81" t="str">
        <f>VLOOKUP(F52,Qry_Rpt_Section_K!$C$2:'Qry_Rpt_Section_K'!$J$1501,7,FALSE)</f>
        <v>Turay</v>
      </c>
      <c r="G54" s="81">
        <f>VLOOKUP(G52,Qry_Rpt_Section_K!$C$2:'Qry_Rpt_Section_K'!$J$1501,7,FALSE)</f>
        <v>0</v>
      </c>
      <c r="H54" s="81">
        <f>VLOOKUP(H52,Qry_Rpt_Section_K!$C$2:'Qry_Rpt_Section_K'!$J$1501,7,FALSE)</f>
        <v>0</v>
      </c>
      <c r="I54" s="81" t="str">
        <f>VLOOKUP(I52,Qry_Rpt_Section_K!$C$2:'Qry_Rpt_Section_K'!$J$1501,7,FALSE)</f>
        <v>Hine</v>
      </c>
      <c r="J54" s="81" t="str">
        <f>VLOOKUP(J52,Qry_Rpt_Section_K!$C$2:'Qry_Rpt_Section_K'!$J$1501,7,FALSE)</f>
        <v>Thomas</v>
      </c>
      <c r="K54" s="81">
        <f>VLOOKUP(K52,Qry_Rpt_Section_K!$C$2:'Qry_Rpt_Section_K'!$J$1501,7,FALSE)</f>
        <v>0</v>
      </c>
      <c r="L54" s="81">
        <f>VLOOKUP(L52,Qry_Rpt_Section_K!$C$2:'Qry_Rpt_Section_K'!$J$1501,7,FALSE)</f>
        <v>0</v>
      </c>
      <c r="M54" s="81">
        <f>VLOOKUP(M52,Qry_Rpt_Section_K!$C$2:'Qry_Rpt_Section_K'!$J$1501,7,FALSE)</f>
        <v>0</v>
      </c>
      <c r="N54" s="81">
        <f>VLOOKUP(N52,Qry_Rpt_Section_K!$C$2:'Qry_Rpt_Section_K'!$J$1501,7,FALSE)</f>
        <v>0</v>
      </c>
      <c r="O54" s="81">
        <f>VLOOKUP(O52,Qry_Rpt_Section_K!$C$2:'Qry_Rpt_Section_K'!$J$1501,7,FALSE)</f>
        <v>0</v>
      </c>
      <c r="P54" s="81">
        <f>VLOOKUP(P52,Qry_Rpt_Section_K!$C$2:'Qry_Rpt_Section_K'!$J$1501,7,FALSE)</f>
        <v>0</v>
      </c>
      <c r="Q54" s="81">
        <f>VLOOKUP(Q52,Qry_Rpt_Section_K!$C$2:'Qry_Rpt_Section_K'!$J$1501,7,FALSE)</f>
        <v>0</v>
      </c>
      <c r="R54" s="81">
        <f>VLOOKUP(R52,Qry_Rpt_Section_K!$C$2:'Qry_Rpt_Section_K'!$J$1501,7,FALSE)</f>
        <v>0</v>
      </c>
      <c r="S54" s="81">
        <f>VLOOKUP(S52,Qry_Rpt_Section_K!$C$2:'Qry_Rpt_Section_K'!$J$1501,7,FALSE)</f>
        <v>0</v>
      </c>
      <c r="T54" s="81">
        <f>VLOOKUP(T52,Qry_Rpt_Section_K!$C$2:'Qry_Rpt_Section_K'!$J$1501,7,FALSE)</f>
        <v>0</v>
      </c>
      <c r="U54" s="81">
        <f>VLOOKUP(U52,Qry_Rpt_Section_K!$C$2:'Qry_Rpt_Section_K'!$J$1501,7,FALSE)</f>
        <v>0</v>
      </c>
      <c r="V54" s="81">
        <f>VLOOKUP(V52,Qry_Rpt_Section_K!$C$2:'Qry_Rpt_Section_K'!$J$1501,7,FALSE)</f>
        <v>0</v>
      </c>
      <c r="W54" s="81">
        <f>VLOOKUP(W52,Qry_Rpt_Section_K!$C$2:'Qry_Rpt_Section_K'!$J$1501,7,FALSE)</f>
        <v>0</v>
      </c>
      <c r="X54" s="81">
        <f>VLOOKUP(X52,Qry_Rpt_Section_K!$C$2:'Qry_Rpt_Section_K'!$J$1501,7,FALSE)</f>
        <v>0</v>
      </c>
      <c r="Y54" s="81">
        <f>VLOOKUP(Y52,Qry_Rpt_Section_K!$C$2:'Qry_Rpt_Section_K'!$J$1501,7,FALSE)</f>
        <v>0</v>
      </c>
      <c r="Z54" s="7" t="s">
        <v>57</v>
      </c>
    </row>
    <row r="55" spans="1:27" x14ac:dyDescent="0.2">
      <c r="A55" s="46"/>
      <c r="B55" s="46"/>
      <c r="C55" s="10">
        <f>VLOOKUP(C52,Qry_Rpt_Section_K!$C$2:'Qry_Rpt_Section_K'!$J$1501,3,FALSE)</f>
        <v>23</v>
      </c>
      <c r="D55" s="10">
        <f>VLOOKUP(D52,Qry_Rpt_Section_K!$C$2:'Qry_Rpt_Section_K'!$J$1501,3,FALSE)</f>
        <v>22</v>
      </c>
      <c r="E55" s="10">
        <f>VLOOKUP(E52,Qry_Rpt_Section_K!$C$2:'Qry_Rpt_Section_K'!$J$1501,3,FALSE)</f>
        <v>21</v>
      </c>
      <c r="F55" s="10">
        <f>VLOOKUP(F52,Qry_Rpt_Section_K!$C$2:'Qry_Rpt_Section_K'!$J$1501,3,FALSE)</f>
        <v>20</v>
      </c>
      <c r="G55" s="10">
        <f>VLOOKUP(G52,Qry_Rpt_Section_K!$C$2:'Qry_Rpt_Section_K'!$J$1501,3,FALSE)</f>
        <v>19</v>
      </c>
      <c r="H55" s="10">
        <f>VLOOKUP(H52,Qry_Rpt_Section_K!$C$2:'Qry_Rpt_Section_K'!$J$1501,3,FALSE)</f>
        <v>18</v>
      </c>
      <c r="I55" s="10">
        <f>VLOOKUP(I52,Qry_Rpt_Section_K!$C$2:'Qry_Rpt_Section_K'!$J$1501,3,FALSE)</f>
        <v>17</v>
      </c>
      <c r="J55" s="10">
        <f>VLOOKUP(J52,Qry_Rpt_Section_K!$C$2:'Qry_Rpt_Section_K'!$J$1501,3,FALSE)</f>
        <v>16</v>
      </c>
      <c r="K55" s="10">
        <f>VLOOKUP(K52,Qry_Rpt_Section_K!$C$2:'Qry_Rpt_Section_K'!$J$1501,3,FALSE)</f>
        <v>15</v>
      </c>
      <c r="L55" s="10">
        <f>VLOOKUP(L52,Qry_Rpt_Section_K!$C$2:'Qry_Rpt_Section_K'!$J$1501,3,FALSE)</f>
        <v>14</v>
      </c>
      <c r="M55" s="10">
        <f>VLOOKUP(M52,Qry_Rpt_Section_K!$C$2:'Qry_Rpt_Section_K'!$J$1501,3,FALSE)</f>
        <v>13</v>
      </c>
      <c r="N55" s="10">
        <f>VLOOKUP(N52,Qry_Rpt_Section_K!$C$2:'Qry_Rpt_Section_K'!$J$1501,3,FALSE)</f>
        <v>12</v>
      </c>
      <c r="O55" s="10">
        <f>VLOOKUP(O52,Qry_Rpt_Section_K!$C$2:'Qry_Rpt_Section_K'!$J$1501,3,FALSE)</f>
        <v>11</v>
      </c>
      <c r="P55" s="10">
        <f>VLOOKUP(P52,Qry_Rpt_Section_K!$C$2:'Qry_Rpt_Section_K'!$J$1501,3,FALSE)</f>
        <v>10</v>
      </c>
      <c r="Q55" s="10">
        <f>VLOOKUP(Q52,Qry_Rpt_Section_K!$C$2:'Qry_Rpt_Section_K'!$J$1501,3,FALSE)</f>
        <v>9</v>
      </c>
      <c r="R55" s="10">
        <f>VLOOKUP(R52,Qry_Rpt_Section_K!$C$2:'Qry_Rpt_Section_K'!$J$1501,3,FALSE)</f>
        <v>8</v>
      </c>
      <c r="S55" s="10">
        <f>VLOOKUP(S52,Qry_Rpt_Section_K!$C$2:'Qry_Rpt_Section_K'!$J$1501,3,FALSE)</f>
        <v>7</v>
      </c>
      <c r="T55" s="10">
        <f>VLOOKUP(T52,Qry_Rpt_Section_K!$C$2:'Qry_Rpt_Section_K'!$J$1501,3,FALSE)</f>
        <v>6</v>
      </c>
      <c r="U55" s="10">
        <f>VLOOKUP(U52,Qry_Rpt_Section_K!$C$2:'Qry_Rpt_Section_K'!$J$1501,3,FALSE)</f>
        <v>5</v>
      </c>
      <c r="V55" s="10">
        <f>VLOOKUP(V52,Qry_Rpt_Section_K!$C$2:'Qry_Rpt_Section_K'!$J$1501,3,FALSE)</f>
        <v>4</v>
      </c>
      <c r="W55" s="10">
        <f>VLOOKUP(W52,Qry_Rpt_Section_K!$C$2:'Qry_Rpt_Section_K'!$J$1501,3,FALSE)</f>
        <v>3</v>
      </c>
      <c r="X55" s="10">
        <f>VLOOKUP(X52,Qry_Rpt_Section_K!$C$2:'Qry_Rpt_Section_K'!$J$1501,3,FALSE)</f>
        <v>2</v>
      </c>
      <c r="Y55" s="10">
        <f>VLOOKUP(Y52,Qry_Rpt_Section_K!$C$2:'Qry_Rpt_Section_K'!$J$1501,3,FALSE)</f>
        <v>1</v>
      </c>
      <c r="Z55" s="9" t="s">
        <v>2</v>
      </c>
    </row>
    <row r="56" spans="1:27" x14ac:dyDescent="0.2">
      <c r="A56" s="18">
        <v>14025</v>
      </c>
      <c r="B56" s="18">
        <v>14024</v>
      </c>
      <c r="C56" s="18">
        <v>14023</v>
      </c>
      <c r="D56" s="18">
        <v>14022</v>
      </c>
      <c r="E56" s="18">
        <v>14021</v>
      </c>
      <c r="F56" s="18">
        <v>14020</v>
      </c>
      <c r="G56" s="18">
        <v>14019</v>
      </c>
      <c r="H56" s="18">
        <v>14018</v>
      </c>
      <c r="I56" s="18">
        <v>14017</v>
      </c>
      <c r="J56" s="18">
        <v>14016</v>
      </c>
      <c r="K56" s="18">
        <v>14015</v>
      </c>
      <c r="L56" s="18">
        <v>14014</v>
      </c>
      <c r="M56" s="18">
        <v>14013</v>
      </c>
      <c r="N56" s="18">
        <v>14012</v>
      </c>
      <c r="O56" s="18">
        <v>14011</v>
      </c>
      <c r="P56" s="18">
        <v>14010</v>
      </c>
      <c r="Q56" s="18">
        <v>14009</v>
      </c>
      <c r="R56" s="18">
        <v>14008</v>
      </c>
      <c r="S56" s="18">
        <v>14007</v>
      </c>
      <c r="T56" s="18">
        <v>14006</v>
      </c>
      <c r="U56" s="18">
        <v>14005</v>
      </c>
      <c r="V56" s="18">
        <v>14004</v>
      </c>
      <c r="W56" s="18">
        <v>14003</v>
      </c>
      <c r="X56" s="18">
        <v>14002</v>
      </c>
      <c r="Y56" s="18">
        <v>14001</v>
      </c>
      <c r="Z56" s="17" t="s">
        <v>3</v>
      </c>
    </row>
    <row r="57" spans="1:27" ht="15.75" x14ac:dyDescent="0.25">
      <c r="A57" s="87">
        <f>VLOOKUP(A56,Qry_Rpt_Section_K!$C$2:'Qry_Rpt_Section_K'!$J$1731,2,FALSE)</f>
        <v>14</v>
      </c>
      <c r="B57" s="87">
        <f>VLOOKUP(B56,Qry_Rpt_Section_K!$C$2:'Qry_Rpt_Section_K'!$J$1731,2,FALSE)</f>
        <v>14</v>
      </c>
      <c r="C57" s="87">
        <f>VLOOKUP(C56,Qry_Rpt_Section_K!$C$2:'Qry_Rpt_Section_K'!$J$1731,2,FALSE)</f>
        <v>14</v>
      </c>
      <c r="D57" s="87">
        <f>VLOOKUP(D56,Qry_Rpt_Section_K!$C$2:'Qry_Rpt_Section_K'!$J$1731,2,FALSE)</f>
        <v>14</v>
      </c>
      <c r="E57" s="87">
        <f>VLOOKUP(E56,Qry_Rpt_Section_K!$C$2:'Qry_Rpt_Section_K'!$J$1731,2,FALSE)</f>
        <v>14</v>
      </c>
      <c r="F57" s="87">
        <f>VLOOKUP(F56,Qry_Rpt_Section_K!$C$2:'Qry_Rpt_Section_K'!$J$1731,2,FALSE)</f>
        <v>14</v>
      </c>
      <c r="G57" s="87">
        <f>VLOOKUP(G56,Qry_Rpt_Section_K!$C$2:'Qry_Rpt_Section_K'!$J$1731,2,FALSE)</f>
        <v>14</v>
      </c>
      <c r="H57" s="87">
        <f>VLOOKUP(H56,Qry_Rpt_Section_K!$C$2:'Qry_Rpt_Section_K'!$J$1731,2,FALSE)</f>
        <v>14</v>
      </c>
      <c r="I57" s="87">
        <f>VLOOKUP(I56,Qry_Rpt_Section_K!$C$2:'Qry_Rpt_Section_K'!$J$1731,2,FALSE)</f>
        <v>14</v>
      </c>
      <c r="J57" s="87">
        <f>VLOOKUP(J56,Qry_Rpt_Section_K!$C$2:'Qry_Rpt_Section_K'!$J$1731,2,FALSE)</f>
        <v>14</v>
      </c>
      <c r="K57" s="87">
        <f>VLOOKUP(K56,Qry_Rpt_Section_K!$C$2:'Qry_Rpt_Section_K'!$J$1731,2,FALSE)</f>
        <v>14</v>
      </c>
      <c r="L57" s="87">
        <f>VLOOKUP(L56,Qry_Rpt_Section_K!$C$2:'Qry_Rpt_Section_K'!$J$1731,2,FALSE)</f>
        <v>14</v>
      </c>
      <c r="M57" s="87">
        <f>VLOOKUP(M56,Qry_Rpt_Section_K!$C$2:'Qry_Rpt_Section_K'!$J$1731,2,FALSE)</f>
        <v>14</v>
      </c>
      <c r="N57" s="87">
        <f>VLOOKUP(N56,Qry_Rpt_Section_K!$C$2:'Qry_Rpt_Section_K'!$J$1731,2,FALSE)</f>
        <v>14</v>
      </c>
      <c r="O57" s="87">
        <f>VLOOKUP(O56,Qry_Rpt_Section_K!$C$2:'Qry_Rpt_Section_K'!$J$1731,2,FALSE)</f>
        <v>14</v>
      </c>
      <c r="P57" s="87">
        <f>VLOOKUP(P56,Qry_Rpt_Section_K!$C$2:'Qry_Rpt_Section_K'!$J$1731,2,FALSE)</f>
        <v>14</v>
      </c>
      <c r="Q57" s="87">
        <f>VLOOKUP(Q56,Qry_Rpt_Section_K!$C$2:'Qry_Rpt_Section_K'!$J$1731,2,FALSE)</f>
        <v>14</v>
      </c>
      <c r="R57" s="87">
        <f>VLOOKUP(R56,Qry_Rpt_Section_K!$C$2:'Qry_Rpt_Section_K'!$J$1731,2,FALSE)</f>
        <v>14</v>
      </c>
      <c r="S57" s="87">
        <f>VLOOKUP(S56,Qry_Rpt_Section_K!$C$2:'Qry_Rpt_Section_K'!$J$1731,2,FALSE)</f>
        <v>14</v>
      </c>
      <c r="T57" s="87">
        <f>VLOOKUP(T56,Qry_Rpt_Section_K!$C$2:'Qry_Rpt_Section_K'!$J$1731,2,FALSE)</f>
        <v>14</v>
      </c>
      <c r="U57" s="87">
        <f>VLOOKUP(U56,Qry_Rpt_Section_K!$C$2:'Qry_Rpt_Section_K'!$J$1731,2,FALSE)</f>
        <v>14</v>
      </c>
      <c r="V57" s="87">
        <f>VLOOKUP(V56,Qry_Rpt_Section_K!$C$2:'Qry_Rpt_Section_K'!$J$1731,2,FALSE)</f>
        <v>14</v>
      </c>
      <c r="W57" s="87">
        <f>VLOOKUP(W56,Qry_Rpt_Section_K!$C$2:'Qry_Rpt_Section_K'!$J$1731,2,FALSE)</f>
        <v>14</v>
      </c>
      <c r="X57" s="87">
        <f>VLOOKUP(X56,Qry_Rpt_Section_K!$C$2:'Qry_Rpt_Section_K'!$J$1731,2,FALSE)</f>
        <v>14</v>
      </c>
      <c r="Y57" s="87">
        <f>VLOOKUP(Y56,Qry_Rpt_Section_K!$C$2:'Qry_Rpt_Section_K'!$J$1731,2,FALSE)</f>
        <v>14</v>
      </c>
      <c r="Z57" s="7" t="s">
        <v>1</v>
      </c>
    </row>
    <row r="58" spans="1:27" ht="15.75" x14ac:dyDescent="0.25">
      <c r="A58" s="82" t="str">
        <f>VLOOKUP(A56,Qry_Rpt_Section_K!$C$2:'Qry_Rpt_Section_K'!$J$1501,7,FALSE)</f>
        <v>Roth</v>
      </c>
      <c r="B58" s="82" t="str">
        <f>VLOOKUP(B56,Qry_Rpt_Section_K!$C$2:'Qry_Rpt_Section_K'!$J$1501,7,FALSE)</f>
        <v>Roth</v>
      </c>
      <c r="C58" s="81" t="str">
        <f>VLOOKUP(C56,Qry_Rpt_Section_K!$C$2:'Qry_Rpt_Section_K'!$J$1501,7,FALSE)</f>
        <v>Barron</v>
      </c>
      <c r="D58" s="81" t="str">
        <f>VLOOKUP(D56,Qry_Rpt_Section_K!$C$2:'Qry_Rpt_Section_K'!$J$1501,7,FALSE)</f>
        <v>Mass</v>
      </c>
      <c r="E58" s="81" t="str">
        <f>VLOOKUP(E56,Qry_Rpt_Section_K!$C$2:'Qry_Rpt_Section_K'!$J$1501,7,FALSE)</f>
        <v>Stewart</v>
      </c>
      <c r="F58" s="81" t="str">
        <f>VLOOKUP(F56,Qry_Rpt_Section_K!$C$2:'Qry_Rpt_Section_K'!$J$1501,7,FALSE)</f>
        <v>Hayes</v>
      </c>
      <c r="G58" s="81" t="str">
        <f>VLOOKUP(G56,Qry_Rpt_Section_K!$C$2:'Qry_Rpt_Section_K'!$J$1501,7,FALSE)</f>
        <v>Hayes</v>
      </c>
      <c r="H58" s="81">
        <f>VLOOKUP(H56,Qry_Rpt_Section_K!$C$2:'Qry_Rpt_Section_K'!$J$1501,7,FALSE)</f>
        <v>0</v>
      </c>
      <c r="I58" s="81">
        <f>VLOOKUP(I56,Qry_Rpt_Section_K!$C$2:'Qry_Rpt_Section_K'!$J$1501,7,FALSE)</f>
        <v>0</v>
      </c>
      <c r="J58" s="81">
        <f>VLOOKUP(J56,Qry_Rpt_Section_K!$C$2:'Qry_Rpt_Section_K'!$J$1501,7,FALSE)</f>
        <v>0</v>
      </c>
      <c r="K58" s="81">
        <f>VLOOKUP(K56,Qry_Rpt_Section_K!$C$2:'Qry_Rpt_Section_K'!$J$1501,7,FALSE)</f>
        <v>0</v>
      </c>
      <c r="L58" s="81" t="str">
        <f>VLOOKUP(L56,Qry_Rpt_Section_K!$C$2:'Qry_Rpt_Section_K'!$J$1501,7,FALSE)</f>
        <v>Symonds</v>
      </c>
      <c r="M58" s="81" t="str">
        <f>VLOOKUP(M56,Qry_Rpt_Section_K!$C$2:'Qry_Rpt_Section_K'!$J$1501,7,FALSE)</f>
        <v>Gifford</v>
      </c>
      <c r="N58" s="81" t="str">
        <f>VLOOKUP(N56,Qry_Rpt_Section_K!$C$2:'Qry_Rpt_Section_K'!$J$1501,7,FALSE)</f>
        <v>Gifford</v>
      </c>
      <c r="O58" s="81" t="str">
        <f>VLOOKUP(O56,Qry_Rpt_Section_K!$C$2:'Qry_Rpt_Section_K'!$J$1501,7,FALSE)</f>
        <v>Hercules</v>
      </c>
      <c r="P58" s="81" t="str">
        <f>VLOOKUP(P56,Qry_Rpt_Section_K!$C$2:'Qry_Rpt_Section_K'!$J$1501,7,FALSE)</f>
        <v>Hercules</v>
      </c>
      <c r="Q58" s="81" t="str">
        <f>VLOOKUP(Q56,Qry_Rpt_Section_K!$C$2:'Qry_Rpt_Section_K'!$J$1501,7,FALSE)</f>
        <v>Hercules</v>
      </c>
      <c r="R58" s="81" t="str">
        <f>VLOOKUP(R56,Qry_Rpt_Section_K!$C$2:'Qry_Rpt_Section_K'!$J$1501,7,FALSE)</f>
        <v>Hercules</v>
      </c>
      <c r="S58" s="81" t="str">
        <f>VLOOKUP(S56,Qry_Rpt_Section_K!$C$2:'Qry_Rpt_Section_K'!$J$1501,7,FALSE)</f>
        <v>Hercules</v>
      </c>
      <c r="T58" s="81" t="str">
        <f>VLOOKUP(T56,Qry_Rpt_Section_K!$C$2:'Qry_Rpt_Section_K'!$J$1501,7,FALSE)</f>
        <v>Braitwaite-Philip</v>
      </c>
      <c r="U58" s="81" t="str">
        <f>VLOOKUP(U56,Qry_Rpt_Section_K!$C$2:'Qry_Rpt_Section_K'!$J$1501,7,FALSE)</f>
        <v>Southwell</v>
      </c>
      <c r="V58" s="81" t="str">
        <f>VLOOKUP(V56,Qry_Rpt_Section_K!$C$2:'Qry_Rpt_Section_K'!$J$1501,7,FALSE)</f>
        <v>Greco</v>
      </c>
      <c r="W58" s="81" t="str">
        <f>VLOOKUP(W56,Qry_Rpt_Section_K!$C$2:'Qry_Rpt_Section_K'!$J$1501,7,FALSE)</f>
        <v>Swisher</v>
      </c>
      <c r="X58" s="81" t="str">
        <f>VLOOKUP(X56,Qry_Rpt_Section_K!$C$2:'Qry_Rpt_Section_K'!$J$1501,7,FALSE)</f>
        <v>Felton</v>
      </c>
      <c r="Y58" s="81" t="str">
        <f>VLOOKUP(Y56,Qry_Rpt_Section_K!$C$2:'Qry_Rpt_Section_K'!$J$1501,7,FALSE)</f>
        <v>Ingram</v>
      </c>
      <c r="Z58" s="7" t="s">
        <v>57</v>
      </c>
    </row>
    <row r="59" spans="1:27" x14ac:dyDescent="0.2">
      <c r="A59" s="10">
        <f>VLOOKUP(A56,Qry_Rpt_Section_K!$C$2:'Qry_Rpt_Section_K'!$J$1731,3,FALSE)</f>
        <v>25</v>
      </c>
      <c r="B59" s="10">
        <f>VLOOKUP(B56,Qry_Rpt_Section_K!$C$2:'Qry_Rpt_Section_K'!$J$1731,3,FALSE)</f>
        <v>24</v>
      </c>
      <c r="C59" s="10">
        <f>VLOOKUP(C56,Qry_Rpt_Section_K!$C$2:'Qry_Rpt_Section_K'!$J$1731,3,FALSE)</f>
        <v>23</v>
      </c>
      <c r="D59" s="10">
        <f>VLOOKUP(D56,Qry_Rpt_Section_K!$C$2:'Qry_Rpt_Section_K'!$J$1731,3,FALSE)</f>
        <v>22</v>
      </c>
      <c r="E59" s="10">
        <f>VLOOKUP(E56,Qry_Rpt_Section_K!$C$2:'Qry_Rpt_Section_K'!$J$1731,3,FALSE)</f>
        <v>21</v>
      </c>
      <c r="F59" s="10">
        <f>VLOOKUP(F56,Qry_Rpt_Section_K!$C$2:'Qry_Rpt_Section_K'!$J$1731,3,FALSE)</f>
        <v>20</v>
      </c>
      <c r="G59" s="10">
        <f>VLOOKUP(G56,Qry_Rpt_Section_K!$C$2:'Qry_Rpt_Section_K'!$J$1731,3,FALSE)</f>
        <v>19</v>
      </c>
      <c r="H59" s="10">
        <f>VLOOKUP(H56,Qry_Rpt_Section_K!$C$2:'Qry_Rpt_Section_K'!$J$1731,3,FALSE)</f>
        <v>18</v>
      </c>
      <c r="I59" s="10">
        <f>VLOOKUP(I56,Qry_Rpt_Section_K!$C$2:'Qry_Rpt_Section_K'!$J$1731,3,FALSE)</f>
        <v>17</v>
      </c>
      <c r="J59" s="10">
        <f>VLOOKUP(J56,Qry_Rpt_Section_K!$C$2:'Qry_Rpt_Section_K'!$J$1731,3,FALSE)</f>
        <v>16</v>
      </c>
      <c r="K59" s="10">
        <f>VLOOKUP(K56,Qry_Rpt_Section_K!$C$2:'Qry_Rpt_Section_K'!$J$1731,3,FALSE)</f>
        <v>15</v>
      </c>
      <c r="L59" s="10">
        <f>VLOOKUP(L56,Qry_Rpt_Section_K!$C$2:'Qry_Rpt_Section_K'!$J$1731,3,FALSE)</f>
        <v>14</v>
      </c>
      <c r="M59" s="10">
        <f>VLOOKUP(M56,Qry_Rpt_Section_K!$C$2:'Qry_Rpt_Section_K'!$J$1731,3,FALSE)</f>
        <v>13</v>
      </c>
      <c r="N59" s="10">
        <f>VLOOKUP(N56,Qry_Rpt_Section_K!$C$2:'Qry_Rpt_Section_K'!$J$1731,3,FALSE)</f>
        <v>12</v>
      </c>
      <c r="O59" s="10">
        <f>VLOOKUP(O56,Qry_Rpt_Section_K!$C$2:'Qry_Rpt_Section_K'!$J$1731,3,FALSE)</f>
        <v>11</v>
      </c>
      <c r="P59" s="10">
        <f>VLOOKUP(P56,Qry_Rpt_Section_K!$C$2:'Qry_Rpt_Section_K'!$J$1731,3,FALSE)</f>
        <v>10</v>
      </c>
      <c r="Q59" s="10">
        <f>VLOOKUP(Q56,Qry_Rpt_Section_K!$C$2:'Qry_Rpt_Section_K'!$J$1731,3,FALSE)</f>
        <v>9</v>
      </c>
      <c r="R59" s="10">
        <f>VLOOKUP(R56,Qry_Rpt_Section_K!$C$2:'Qry_Rpt_Section_K'!$J$1731,3,FALSE)</f>
        <v>8</v>
      </c>
      <c r="S59" s="10">
        <f>VLOOKUP(S56,Qry_Rpt_Section_K!$C$2:'Qry_Rpt_Section_K'!$J$1731,3,FALSE)</f>
        <v>7</v>
      </c>
      <c r="T59" s="10">
        <f>VLOOKUP(T56,Qry_Rpt_Section_K!$C$2:'Qry_Rpt_Section_K'!$J$1731,3,FALSE)</f>
        <v>6</v>
      </c>
      <c r="U59" s="10">
        <f>VLOOKUP(U56,Qry_Rpt_Section_K!$C$2:'Qry_Rpt_Section_K'!$J$1731,3,FALSE)</f>
        <v>5</v>
      </c>
      <c r="V59" s="28">
        <f>VLOOKUP(V56,Qry_Rpt_Section_K!$C$2:'Qry_Rpt_Section_K'!$J$1731,3,FALSE)</f>
        <v>4</v>
      </c>
      <c r="W59" s="10">
        <f>VLOOKUP(W56,Qry_Rpt_Section_K!$C$2:'Qry_Rpt_Section_K'!$J$1731,3,FALSE)</f>
        <v>3</v>
      </c>
      <c r="X59" s="10">
        <f>VLOOKUP(X56,Qry_Rpt_Section_K!$C$2:'Qry_Rpt_Section_K'!$J$1731,3,FALSE)</f>
        <v>2</v>
      </c>
      <c r="Y59" s="10">
        <f>VLOOKUP(Y56,Qry_Rpt_Section_K!$C$2:'Qry_Rpt_Section_K'!$J$1731,3,FALSE)</f>
        <v>1</v>
      </c>
      <c r="Z59" s="9" t="s">
        <v>2</v>
      </c>
    </row>
    <row r="60" spans="1:27" x14ac:dyDescent="0.2">
      <c r="A60" s="18">
        <v>15025</v>
      </c>
      <c r="B60" s="18">
        <v>15024</v>
      </c>
      <c r="C60" s="18">
        <v>15023</v>
      </c>
      <c r="D60" s="18">
        <v>15022</v>
      </c>
      <c r="E60" s="18">
        <v>15021</v>
      </c>
      <c r="F60" s="18">
        <v>15020</v>
      </c>
      <c r="G60" s="18">
        <v>15019</v>
      </c>
      <c r="H60" s="18">
        <v>15018</v>
      </c>
      <c r="I60" s="18">
        <v>15017</v>
      </c>
      <c r="J60" s="18">
        <v>15016</v>
      </c>
      <c r="K60" s="18">
        <v>15015</v>
      </c>
      <c r="L60" s="18">
        <v>15014</v>
      </c>
      <c r="M60" s="18">
        <v>15013</v>
      </c>
      <c r="N60" s="18">
        <v>15012</v>
      </c>
      <c r="O60" s="18">
        <v>15011</v>
      </c>
      <c r="P60" s="18">
        <v>15010</v>
      </c>
      <c r="Q60" s="18">
        <v>15009</v>
      </c>
      <c r="R60" s="18">
        <v>15008</v>
      </c>
      <c r="S60" s="18">
        <v>15007</v>
      </c>
      <c r="T60" s="18">
        <v>15006</v>
      </c>
      <c r="U60" s="18">
        <v>15005</v>
      </c>
      <c r="V60" s="18">
        <v>15004</v>
      </c>
      <c r="W60" s="18">
        <v>15003</v>
      </c>
      <c r="X60" s="18">
        <v>15002</v>
      </c>
      <c r="Y60" s="18">
        <v>15001</v>
      </c>
      <c r="Z60" s="17" t="s">
        <v>3</v>
      </c>
    </row>
    <row r="61" spans="1:27" ht="15.75" x14ac:dyDescent="0.25">
      <c r="A61" s="91">
        <f>VLOOKUP(A60,Qry_Rpt_Section_K!$C$2:'Qry_Rpt_Section_K'!$J$1501,2,FALSE)</f>
        <v>15</v>
      </c>
      <c r="B61" s="91">
        <f>VLOOKUP(B60,Qry_Rpt_Section_K!$C$2:'Qry_Rpt_Section_K'!$J$1501,2,FALSE)</f>
        <v>15</v>
      </c>
      <c r="C61" s="91">
        <f>VLOOKUP(C60,Qry_Rpt_Section_K!$C$2:'Qry_Rpt_Section_K'!$J$1501,2,FALSE)</f>
        <v>15</v>
      </c>
      <c r="D61" s="91">
        <f>VLOOKUP(D60,Qry_Rpt_Section_K!$C$2:'Qry_Rpt_Section_K'!$J$1501,2,FALSE)</f>
        <v>15</v>
      </c>
      <c r="E61" s="91">
        <f>VLOOKUP(E60,Qry_Rpt_Section_K!$C$2:'Qry_Rpt_Section_K'!$J$1501,2,FALSE)</f>
        <v>15</v>
      </c>
      <c r="F61" s="91">
        <f>VLOOKUP(F60,Qry_Rpt_Section_K!$C$2:'Qry_Rpt_Section_K'!$J$1501,2,FALSE)</f>
        <v>15</v>
      </c>
      <c r="G61" s="91">
        <f>VLOOKUP(G60,Qry_Rpt_Section_K!$C$2:'Qry_Rpt_Section_K'!$J$1501,2,FALSE)</f>
        <v>15</v>
      </c>
      <c r="H61" s="91">
        <f>VLOOKUP(H60,Qry_Rpt_Section_K!$C$2:'Qry_Rpt_Section_K'!$J$1501,2,FALSE)</f>
        <v>15</v>
      </c>
      <c r="I61" s="91">
        <f>VLOOKUP(I60,Qry_Rpt_Section_K!$C$2:'Qry_Rpt_Section_K'!$J$1501,2,FALSE)</f>
        <v>15</v>
      </c>
      <c r="J61" s="91">
        <f>VLOOKUP(J60,Qry_Rpt_Section_K!$C$2:'Qry_Rpt_Section_K'!$J$1501,2,FALSE)</f>
        <v>15</v>
      </c>
      <c r="K61" s="91">
        <f>VLOOKUP(K60,Qry_Rpt_Section_K!$C$2:'Qry_Rpt_Section_K'!$J$1501,2,FALSE)</f>
        <v>15</v>
      </c>
      <c r="L61" s="91">
        <f>VLOOKUP(L60,Qry_Rpt_Section_K!$C$2:'Qry_Rpt_Section_K'!$J$1501,2,FALSE)</f>
        <v>15</v>
      </c>
      <c r="M61" s="91">
        <f>VLOOKUP(M60,Qry_Rpt_Section_K!$C$2:'Qry_Rpt_Section_K'!$J$1501,2,FALSE)</f>
        <v>15</v>
      </c>
      <c r="N61" s="91">
        <f>VLOOKUP(N60,Qry_Rpt_Section_K!$C$2:'Qry_Rpt_Section_K'!$J$1501,2,FALSE)</f>
        <v>15</v>
      </c>
      <c r="O61" s="91">
        <f>VLOOKUP(O60,Qry_Rpt_Section_K!$C$2:'Qry_Rpt_Section_K'!$J$1501,2,FALSE)</f>
        <v>15</v>
      </c>
      <c r="P61" s="91">
        <f>VLOOKUP(P60,Qry_Rpt_Section_K!$C$2:'Qry_Rpt_Section_K'!$J$1501,2,FALSE)</f>
        <v>15</v>
      </c>
      <c r="Q61" s="91">
        <f>VLOOKUP(Q60,Qry_Rpt_Section_K!$C$2:'Qry_Rpt_Section_K'!$J$1501,2,FALSE)</f>
        <v>15</v>
      </c>
      <c r="R61" s="91">
        <f>VLOOKUP(R60,Qry_Rpt_Section_K!$C$2:'Qry_Rpt_Section_K'!$J$1501,2,FALSE)</f>
        <v>15</v>
      </c>
      <c r="S61" s="91">
        <f>VLOOKUP(S60,Qry_Rpt_Section_K!$C$2:'Qry_Rpt_Section_K'!$J$1501,2,FALSE)</f>
        <v>15</v>
      </c>
      <c r="T61" s="91">
        <f>VLOOKUP(T60,Qry_Rpt_Section_K!$C$2:'Qry_Rpt_Section_K'!$J$1501,2,FALSE)</f>
        <v>15</v>
      </c>
      <c r="U61" s="91">
        <f>VLOOKUP(U60,Qry_Rpt_Section_K!$C$2:'Qry_Rpt_Section_K'!$J$1501,2,FALSE)</f>
        <v>15</v>
      </c>
      <c r="V61" s="91">
        <f>VLOOKUP(V60,Qry_Rpt_Section_K!$C$2:'Qry_Rpt_Section_K'!$J$1501,2,FALSE)</f>
        <v>15</v>
      </c>
      <c r="W61" s="91">
        <f>VLOOKUP(W60,Qry_Rpt_Section_K!$C$2:'Qry_Rpt_Section_K'!$J$1501,2,FALSE)</f>
        <v>15</v>
      </c>
      <c r="X61" s="91">
        <f>VLOOKUP(X60,Qry_Rpt_Section_K!$C$2:'Qry_Rpt_Section_K'!$J$1501,2,FALSE)</f>
        <v>15</v>
      </c>
      <c r="Y61" s="91">
        <f>VLOOKUP(Y60,Qry_Rpt_Section_K!$C$2:'Qry_Rpt_Section_K'!$J$1501,2,FALSE)</f>
        <v>15</v>
      </c>
      <c r="Z61" s="7" t="s">
        <v>1</v>
      </c>
    </row>
    <row r="62" spans="1:27" ht="15.75" x14ac:dyDescent="0.25">
      <c r="A62" s="82" t="str">
        <f>VLOOKUP(A60,Qry_Rpt_Section_K!$C$2:'Qry_Rpt_Section_K'!$J$1501,7,FALSE)</f>
        <v>Welk</v>
      </c>
      <c r="B62" s="82" t="str">
        <f>VLOOKUP(B60,Qry_Rpt_Section_K!$C$2:'Qry_Rpt_Section_K'!$J$1501,7,FALSE)</f>
        <v>Welk</v>
      </c>
      <c r="C62" s="81" t="str">
        <f>VLOOKUP(C60,Qry_Rpt_Section_K!$C$2:'Qry_Rpt_Section_K'!$J$1501,7,FALSE)</f>
        <v>Ludlow</v>
      </c>
      <c r="D62" s="81" t="str">
        <f>VLOOKUP(D60,Qry_Rpt_Section_K!$C$2:'Qry_Rpt_Section_K'!$J$1501,7,FALSE)</f>
        <v>Guppy</v>
      </c>
      <c r="E62" s="81" t="str">
        <f>VLOOKUP(E60,Qry_Rpt_Section_K!$C$2:'Qry_Rpt_Section_K'!$J$1501,7,FALSE)</f>
        <v>Quinn</v>
      </c>
      <c r="F62" s="81" t="str">
        <f>VLOOKUP(F60,Qry_Rpt_Section_K!$C$2:'Qry_Rpt_Section_K'!$J$1501,7,FALSE)</f>
        <v>Wong</v>
      </c>
      <c r="G62" s="81" t="str">
        <f>VLOOKUP(G60,Qry_Rpt_Section_K!$C$2:'Qry_Rpt_Section_K'!$J$1501,7,FALSE)</f>
        <v>Wong</v>
      </c>
      <c r="H62" s="81">
        <f>VLOOKUP(H60,Qry_Rpt_Section_K!$C$2:'Qry_Rpt_Section_K'!$J$1501,7,FALSE)</f>
        <v>0</v>
      </c>
      <c r="I62" s="81">
        <f>VLOOKUP(I60,Qry_Rpt_Section_K!$C$2:'Qry_Rpt_Section_K'!$J$1501,7,FALSE)</f>
        <v>0</v>
      </c>
      <c r="J62" s="81" t="str">
        <f>VLOOKUP(J60,Qry_Rpt_Section_K!$C$2:'Qry_Rpt_Section_K'!$J$1501,7,FALSE)</f>
        <v>McLeod</v>
      </c>
      <c r="K62" s="81">
        <f>VLOOKUP(K60,Qry_Rpt_Section_K!$C$2:'Qry_Rpt_Section_K'!$J$1501,7,FALSE)</f>
        <v>0</v>
      </c>
      <c r="L62" s="81">
        <f>VLOOKUP(L60,Qry_Rpt_Section_K!$C$2:'Qry_Rpt_Section_K'!$J$1501,7,FALSE)</f>
        <v>0</v>
      </c>
      <c r="M62" s="81">
        <f>VLOOKUP(M60,Qry_Rpt_Section_K!$C$2:'Qry_Rpt_Section_K'!$J$1501,7,FALSE)</f>
        <v>0</v>
      </c>
      <c r="N62" s="81">
        <f>VLOOKUP(N60,Qry_Rpt_Section_K!$C$2:'Qry_Rpt_Section_K'!$J$1501,7,FALSE)</f>
        <v>0</v>
      </c>
      <c r="O62" s="81">
        <f>VLOOKUP(O60,Qry_Rpt_Section_K!$C$2:'Qry_Rpt_Section_K'!$J$1501,7,FALSE)</f>
        <v>0</v>
      </c>
      <c r="P62" s="81">
        <f>VLOOKUP(P60,Qry_Rpt_Section_K!$C$2:'Qry_Rpt_Section_K'!$J$1501,7,FALSE)</f>
        <v>0</v>
      </c>
      <c r="Q62" s="81">
        <f>VLOOKUP(Q60,Qry_Rpt_Section_K!$C$2:'Qry_Rpt_Section_K'!$J$1501,7,FALSE)</f>
        <v>0</v>
      </c>
      <c r="R62" s="81">
        <f>VLOOKUP(R60,Qry_Rpt_Section_K!$C$2:'Qry_Rpt_Section_K'!$J$1501,7,FALSE)</f>
        <v>0</v>
      </c>
      <c r="S62" s="81">
        <f>VLOOKUP(S60,Qry_Rpt_Section_K!$C$2:'Qry_Rpt_Section_K'!$J$1501,7,FALSE)</f>
        <v>0</v>
      </c>
      <c r="T62" s="81">
        <f>VLOOKUP(T60,Qry_Rpt_Section_K!$C$2:'Qry_Rpt_Section_K'!$J$1501,7,FALSE)</f>
        <v>0</v>
      </c>
      <c r="U62" s="81">
        <f>VLOOKUP(U60,Qry_Rpt_Section_K!$C$2:'Qry_Rpt_Section_K'!$J$1501,7,FALSE)</f>
        <v>0</v>
      </c>
      <c r="V62" s="81">
        <f>VLOOKUP(V60,Qry_Rpt_Section_K!$C$2:'Qry_Rpt_Section_K'!$J$1501,7,FALSE)</f>
        <v>0</v>
      </c>
      <c r="W62" s="81">
        <f>VLOOKUP(W60,Qry_Rpt_Section_K!$C$2:'Qry_Rpt_Section_K'!$J$1501,7,FALSE)</f>
        <v>0</v>
      </c>
      <c r="X62" s="81" t="str">
        <f>VLOOKUP(X60,Qry_Rpt_Section_K!$C$2:'Qry_Rpt_Section_K'!$J$1501,7,FALSE)</f>
        <v>Bezant</v>
      </c>
      <c r="Y62" s="81" t="str">
        <f>VLOOKUP(Y60,Qry_Rpt_Section_K!$C$2:'Qry_Rpt_Section_K'!$J$1501,7,FALSE)</f>
        <v>Bezant</v>
      </c>
      <c r="Z62" s="7" t="s">
        <v>57</v>
      </c>
    </row>
    <row r="63" spans="1:27" x14ac:dyDescent="0.2">
      <c r="A63" s="10">
        <f>VLOOKUP(A60,Qry_Rpt_Section_K!$C$2:'Qry_Rpt_Section_K'!$J$1501,3,FALSE)</f>
        <v>25</v>
      </c>
      <c r="B63" s="10">
        <f>VLOOKUP(B60,Qry_Rpt_Section_K!$C$2:'Qry_Rpt_Section_K'!$J$1501,3,FALSE)</f>
        <v>24</v>
      </c>
      <c r="C63" s="10">
        <f>VLOOKUP(C60,Qry_Rpt_Section_K!$C$2:'Qry_Rpt_Section_K'!$J$1501,3,FALSE)</f>
        <v>23</v>
      </c>
      <c r="D63" s="10">
        <f>VLOOKUP(D60,Qry_Rpt_Section_K!$C$2:'Qry_Rpt_Section_K'!$J$1501,3,FALSE)</f>
        <v>22</v>
      </c>
      <c r="E63" s="10">
        <f>VLOOKUP(E60,Qry_Rpt_Section_K!$C$2:'Qry_Rpt_Section_K'!$J$1501,3,FALSE)</f>
        <v>21</v>
      </c>
      <c r="F63" s="10">
        <f>VLOOKUP(F60,Qry_Rpt_Section_K!$C$2:'Qry_Rpt_Section_K'!$J$1501,3,FALSE)</f>
        <v>20</v>
      </c>
      <c r="G63" s="10">
        <f>VLOOKUP(G60,Qry_Rpt_Section_K!$C$2:'Qry_Rpt_Section_K'!$J$1501,3,FALSE)</f>
        <v>19</v>
      </c>
      <c r="H63" s="10">
        <f>VLOOKUP(H60,Qry_Rpt_Section_K!$C$2:'Qry_Rpt_Section_K'!$J$1501,3,FALSE)</f>
        <v>18</v>
      </c>
      <c r="I63" s="10">
        <f>VLOOKUP(I60,Qry_Rpt_Section_K!$C$2:'Qry_Rpt_Section_K'!$J$1501,3,FALSE)</f>
        <v>17</v>
      </c>
      <c r="J63" s="10">
        <f>VLOOKUP(J60,Qry_Rpt_Section_K!$C$2:'Qry_Rpt_Section_K'!$J$1501,3,FALSE)</f>
        <v>16</v>
      </c>
      <c r="K63" s="10">
        <f>VLOOKUP(K60,Qry_Rpt_Section_K!$C$2:'Qry_Rpt_Section_K'!$J$1501,3,FALSE)</f>
        <v>15</v>
      </c>
      <c r="L63" s="10">
        <f>VLOOKUP(L60,Qry_Rpt_Section_K!$C$2:'Qry_Rpt_Section_K'!$J$1501,3,FALSE)</f>
        <v>14</v>
      </c>
      <c r="M63" s="10">
        <f>VLOOKUP(M60,Qry_Rpt_Section_K!$C$2:'Qry_Rpt_Section_K'!$J$1501,3,FALSE)</f>
        <v>13</v>
      </c>
      <c r="N63" s="10">
        <f>VLOOKUP(N60,Qry_Rpt_Section_K!$C$2:'Qry_Rpt_Section_K'!$J$1501,3,FALSE)</f>
        <v>12</v>
      </c>
      <c r="O63" s="10">
        <f>VLOOKUP(O60,Qry_Rpt_Section_K!$C$2:'Qry_Rpt_Section_K'!$J$1501,3,FALSE)</f>
        <v>11</v>
      </c>
      <c r="P63" s="10">
        <f>VLOOKUP(P60,Qry_Rpt_Section_K!$C$2:'Qry_Rpt_Section_K'!$J$1501,3,FALSE)</f>
        <v>10</v>
      </c>
      <c r="Q63" s="10">
        <f>VLOOKUP(Q60,Qry_Rpt_Section_K!$C$2:'Qry_Rpt_Section_K'!$J$1501,3,FALSE)</f>
        <v>9</v>
      </c>
      <c r="R63" s="10">
        <f>VLOOKUP(R60,Qry_Rpt_Section_K!$C$2:'Qry_Rpt_Section_K'!$J$1501,3,FALSE)</f>
        <v>8</v>
      </c>
      <c r="S63" s="10">
        <f>VLOOKUP(S60,Qry_Rpt_Section_K!$C$2:'Qry_Rpt_Section_K'!$J$1501,3,FALSE)</f>
        <v>7</v>
      </c>
      <c r="T63" s="10">
        <f>VLOOKUP(T60,Qry_Rpt_Section_K!$C$2:'Qry_Rpt_Section_K'!$J$1501,3,FALSE)</f>
        <v>6</v>
      </c>
      <c r="U63" s="10">
        <f>VLOOKUP(U60,Qry_Rpt_Section_K!$C$2:'Qry_Rpt_Section_K'!$J$1501,3,FALSE)</f>
        <v>5</v>
      </c>
      <c r="V63" s="10">
        <f>VLOOKUP(V60,Qry_Rpt_Section_K!$C$2:'Qry_Rpt_Section_K'!$J$1501,3,FALSE)</f>
        <v>4</v>
      </c>
      <c r="W63" s="10">
        <f>VLOOKUP(W60,Qry_Rpt_Section_K!$C$2:'Qry_Rpt_Section_K'!$J$1501,3,FALSE)</f>
        <v>3</v>
      </c>
      <c r="X63" s="10">
        <f>VLOOKUP(X60,Qry_Rpt_Section_K!$C$2:'Qry_Rpt_Section_K'!$J$1501,3,FALSE)</f>
        <v>2</v>
      </c>
      <c r="Y63" s="10">
        <f>VLOOKUP(Y60,Qry_Rpt_Section_K!$C$2:'Qry_Rpt_Section_K'!$J$1501,3,FALSE)</f>
        <v>1</v>
      </c>
      <c r="Z63" s="9" t="s">
        <v>2</v>
      </c>
    </row>
    <row r="64" spans="1:27" x14ac:dyDescent="0.2">
      <c r="A64" s="18">
        <v>16025</v>
      </c>
      <c r="B64" s="18">
        <v>16024</v>
      </c>
      <c r="C64" s="18">
        <v>16023</v>
      </c>
      <c r="D64" s="18">
        <v>16022</v>
      </c>
      <c r="E64" s="18">
        <v>16021</v>
      </c>
      <c r="F64" s="18">
        <v>16020</v>
      </c>
      <c r="G64" s="18">
        <v>16019</v>
      </c>
      <c r="H64" s="18">
        <v>16018</v>
      </c>
      <c r="I64" s="18">
        <v>16017</v>
      </c>
      <c r="J64" s="18">
        <v>16016</v>
      </c>
      <c r="K64" s="18">
        <v>16015</v>
      </c>
      <c r="L64" s="18">
        <v>16014</v>
      </c>
      <c r="M64" s="18">
        <v>16013</v>
      </c>
      <c r="N64" s="18">
        <v>16012</v>
      </c>
      <c r="O64" s="18">
        <v>16011</v>
      </c>
      <c r="P64" s="18">
        <v>16010</v>
      </c>
      <c r="Q64" s="18">
        <v>16009</v>
      </c>
      <c r="R64" s="18">
        <v>16008</v>
      </c>
      <c r="S64" s="18">
        <v>16007</v>
      </c>
      <c r="T64" s="18">
        <v>16006</v>
      </c>
      <c r="U64" s="18">
        <v>16005</v>
      </c>
      <c r="V64" s="18">
        <v>16004</v>
      </c>
      <c r="W64" s="18">
        <v>16003</v>
      </c>
      <c r="X64" s="18">
        <v>16002</v>
      </c>
      <c r="Y64" s="18">
        <v>16001</v>
      </c>
      <c r="Z64" s="17" t="s">
        <v>3</v>
      </c>
    </row>
    <row r="65" spans="1:27" ht="15.75" x14ac:dyDescent="0.25">
      <c r="A65" s="87">
        <f>VLOOKUP(A64,Qry_Rpt_Section_K!$C$2:'Qry_Rpt_Section_K'!$J$1731,2,FALSE)</f>
        <v>16</v>
      </c>
      <c r="B65" s="87">
        <f>VLOOKUP(B64,Qry_Rpt_Section_K!$C$2:'Qry_Rpt_Section_K'!$J$1731,2,FALSE)</f>
        <v>16</v>
      </c>
      <c r="C65" s="87">
        <f>VLOOKUP(C64,Qry_Rpt_Section_K!$C$2:'Qry_Rpt_Section_K'!$J$1731,2,FALSE)</f>
        <v>16</v>
      </c>
      <c r="D65" s="87">
        <f>VLOOKUP(D64,Qry_Rpt_Section_K!$C$2:'Qry_Rpt_Section_K'!$J$1731,2,FALSE)</f>
        <v>16</v>
      </c>
      <c r="E65" s="87">
        <f>VLOOKUP(E64,Qry_Rpt_Section_K!$C$2:'Qry_Rpt_Section_K'!$J$1731,2,FALSE)</f>
        <v>16</v>
      </c>
      <c r="F65" s="87">
        <f>VLOOKUP(F64,Qry_Rpt_Section_K!$C$2:'Qry_Rpt_Section_K'!$J$1731,2,FALSE)</f>
        <v>16</v>
      </c>
      <c r="G65" s="87">
        <f>VLOOKUP(G64,Qry_Rpt_Section_K!$C$2:'Qry_Rpt_Section_K'!$J$1731,2,FALSE)</f>
        <v>16</v>
      </c>
      <c r="H65" s="87">
        <f>VLOOKUP(H64,Qry_Rpt_Section_K!$C$2:'Qry_Rpt_Section_K'!$J$1731,2,FALSE)</f>
        <v>16</v>
      </c>
      <c r="I65" s="87">
        <f>VLOOKUP(I64,Qry_Rpt_Section_K!$C$2:'Qry_Rpt_Section_K'!$J$1731,2,FALSE)</f>
        <v>16</v>
      </c>
      <c r="J65" s="87">
        <f>VLOOKUP(J64,Qry_Rpt_Section_K!$C$2:'Qry_Rpt_Section_K'!$J$1731,2,FALSE)</f>
        <v>16</v>
      </c>
      <c r="K65" s="87">
        <f>VLOOKUP(K64,Qry_Rpt_Section_K!$C$2:'Qry_Rpt_Section_K'!$J$1731,2,FALSE)</f>
        <v>16</v>
      </c>
      <c r="L65" s="87">
        <f>VLOOKUP(L64,Qry_Rpt_Section_K!$C$2:'Qry_Rpt_Section_K'!$J$1731,2,FALSE)</f>
        <v>16</v>
      </c>
      <c r="M65" s="87">
        <f>VLOOKUP(M64,Qry_Rpt_Section_K!$C$2:'Qry_Rpt_Section_K'!$J$1731,2,FALSE)</f>
        <v>16</v>
      </c>
      <c r="N65" s="87">
        <f>VLOOKUP(N64,Qry_Rpt_Section_K!$C$2:'Qry_Rpt_Section_K'!$J$1731,2,FALSE)</f>
        <v>16</v>
      </c>
      <c r="O65" s="87">
        <f>VLOOKUP(O64,Qry_Rpt_Section_K!$C$2:'Qry_Rpt_Section_K'!$J$1731,2,FALSE)</f>
        <v>16</v>
      </c>
      <c r="P65" s="87">
        <f>VLOOKUP(P64,Qry_Rpt_Section_K!$C$2:'Qry_Rpt_Section_K'!$J$1731,2,FALSE)</f>
        <v>16</v>
      </c>
      <c r="Q65" s="87">
        <f>VLOOKUP(Q64,Qry_Rpt_Section_K!$C$2:'Qry_Rpt_Section_K'!$J$1731,2,FALSE)</f>
        <v>16</v>
      </c>
      <c r="R65" s="87">
        <f>VLOOKUP(R64,Qry_Rpt_Section_K!$C$2:'Qry_Rpt_Section_K'!$J$1731,2,FALSE)</f>
        <v>16</v>
      </c>
      <c r="S65" s="87">
        <f>VLOOKUP(S64,Qry_Rpt_Section_K!$C$2:'Qry_Rpt_Section_K'!$J$1731,2,FALSE)</f>
        <v>16</v>
      </c>
      <c r="T65" s="87">
        <f>VLOOKUP(T64,Qry_Rpt_Section_K!$C$2:'Qry_Rpt_Section_K'!$J$1731,2,FALSE)</f>
        <v>16</v>
      </c>
      <c r="U65" s="87">
        <f>VLOOKUP(U64,Qry_Rpt_Section_K!$C$2:'Qry_Rpt_Section_K'!$J$1731,2,FALSE)</f>
        <v>16</v>
      </c>
      <c r="V65" s="87">
        <f>VLOOKUP(V64,Qry_Rpt_Section_K!$C$2:'Qry_Rpt_Section_K'!$J$1731,2,FALSE)</f>
        <v>16</v>
      </c>
      <c r="W65" s="87">
        <f>VLOOKUP(W64,Qry_Rpt_Section_K!$C$2:'Qry_Rpt_Section_K'!$J$1731,2,FALSE)</f>
        <v>16</v>
      </c>
      <c r="X65" s="87">
        <f>VLOOKUP(X64,Qry_Rpt_Section_K!$C$2:'Qry_Rpt_Section_K'!$J$1731,2,FALSE)</f>
        <v>16</v>
      </c>
      <c r="Y65" s="87">
        <f>VLOOKUP(Y64,Qry_Rpt_Section_K!$C$2:'Qry_Rpt_Section_K'!$J$1731,2,FALSE)</f>
        <v>16</v>
      </c>
      <c r="Z65" s="7" t="s">
        <v>1</v>
      </c>
    </row>
    <row r="66" spans="1:27" ht="15.75" x14ac:dyDescent="0.25">
      <c r="A66" s="89" t="str">
        <f>VLOOKUP(A64,Qry_Rpt_Section_K!$C$2:'Qry_Rpt_Section_K'!$J$1501,7,FALSE)</f>
        <v>Kehoe</v>
      </c>
      <c r="B66" s="89" t="str">
        <f>VLOOKUP(B64,Qry_Rpt_Section_K!$C$2:'Qry_Rpt_Section_K'!$J$1501,7,FALSE)</f>
        <v>Lambert</v>
      </c>
      <c r="C66" s="90" t="str">
        <f>VLOOKUP(C64,Qry_Rpt_Section_K!$C$2:'Qry_Rpt_Section_K'!$J$1501,7,FALSE)</f>
        <v>St. James</v>
      </c>
      <c r="D66" s="90" t="str">
        <f>VLOOKUP(D64,Qry_Rpt_Section_K!$C$2:'Qry_Rpt_Section_K'!$J$1501,7,FALSE)</f>
        <v>St. James</v>
      </c>
      <c r="E66" s="90" t="str">
        <f>VLOOKUP(E64,Qry_Rpt_Section_K!$C$2:'Qry_Rpt_Section_K'!$J$1501,7,FALSE)</f>
        <v>St. James</v>
      </c>
      <c r="F66" s="90" t="str">
        <f>VLOOKUP(F64,Qry_Rpt_Section_K!$C$2:'Qry_Rpt_Section_K'!$J$1501,7,FALSE)</f>
        <v>Doran</v>
      </c>
      <c r="G66" s="90">
        <f>VLOOKUP(G64,Qry_Rpt_Section_K!$C$2:'Qry_Rpt_Section_K'!$J$1501,7,FALSE)</f>
        <v>0</v>
      </c>
      <c r="H66" s="90">
        <f>VLOOKUP(H64,Qry_Rpt_Section_K!$C$2:'Qry_Rpt_Section_K'!$J$1501,7,FALSE)</f>
        <v>0</v>
      </c>
      <c r="I66" s="90">
        <f>VLOOKUP(I64,Qry_Rpt_Section_K!$C$2:'Qry_Rpt_Section_K'!$J$1501,7,FALSE)</f>
        <v>0</v>
      </c>
      <c r="J66" s="90">
        <f>VLOOKUP(J64,Qry_Rpt_Section_K!$C$2:'Qry_Rpt_Section_K'!$J$1501,7,FALSE)</f>
        <v>0</v>
      </c>
      <c r="K66" s="90">
        <f>VLOOKUP(K64,Qry_Rpt_Section_K!$C$2:'Qry_Rpt_Section_K'!$J$1501,7,FALSE)</f>
        <v>0</v>
      </c>
      <c r="L66" s="90">
        <f>VLOOKUP(L64,Qry_Rpt_Section_K!$C$2:'Qry_Rpt_Section_K'!$J$1501,7,FALSE)</f>
        <v>0</v>
      </c>
      <c r="M66" s="90">
        <f>VLOOKUP(M64,Qry_Rpt_Section_K!$C$2:'Qry_Rpt_Section_K'!$J$1501,7,FALSE)</f>
        <v>0</v>
      </c>
      <c r="N66" s="90" t="str">
        <f>VLOOKUP(N64,Qry_Rpt_Section_K!$C$2:'Qry_Rpt_Section_K'!$J$1501,7,FALSE)</f>
        <v>Phommala</v>
      </c>
      <c r="O66" s="90">
        <f>VLOOKUP(O64,Qry_Rpt_Section_K!$C$2:'Qry_Rpt_Section_K'!$J$1501,7,FALSE)</f>
        <v>0</v>
      </c>
      <c r="P66" s="90">
        <f>VLOOKUP(P64,Qry_Rpt_Section_K!$C$2:'Qry_Rpt_Section_K'!$J$1501,7,FALSE)</f>
        <v>0</v>
      </c>
      <c r="Q66" s="90" t="str">
        <f>VLOOKUP(Q64,Qry_Rpt_Section_K!$C$2:'Qry_Rpt_Section_K'!$J$1501,7,FALSE)</f>
        <v>Mui</v>
      </c>
      <c r="R66" s="90" t="str">
        <f>VLOOKUP(R64,Qry_Rpt_Section_K!$C$2:'Qry_Rpt_Section_K'!$J$1501,7,FALSE)</f>
        <v>Mui</v>
      </c>
      <c r="S66" s="90" t="str">
        <f>VLOOKUP(S64,Qry_Rpt_Section_K!$C$2:'Qry_Rpt_Section_K'!$J$1501,7,FALSE)</f>
        <v>Muneath</v>
      </c>
      <c r="T66" s="90" t="str">
        <f>VLOOKUP(T64,Qry_Rpt_Section_K!$C$2:'Qry_Rpt_Section_K'!$J$1501,7,FALSE)</f>
        <v>Muneath</v>
      </c>
      <c r="U66" s="90" t="str">
        <f>VLOOKUP(U64,Qry_Rpt_Section_K!$C$2:'Qry_Rpt_Section_K'!$J$1501,7,FALSE)</f>
        <v>Luangsanith</v>
      </c>
      <c r="V66" s="90" t="str">
        <f>VLOOKUP(V64,Qry_Rpt_Section_K!$C$2:'Qry_Rpt_Section_K'!$J$1501,7,FALSE)</f>
        <v>Cintron</v>
      </c>
      <c r="W66" s="90">
        <f>VLOOKUP(W64,Qry_Rpt_Section_K!$C$2:'Qry_Rpt_Section_K'!$J$1501,7,FALSE)</f>
        <v>0</v>
      </c>
      <c r="X66" s="90" t="str">
        <f>VLOOKUP(X64,Qry_Rpt_Section_K!$C$2:'Qry_Rpt_Section_K'!$J$1501,7,FALSE)</f>
        <v>Parker</v>
      </c>
      <c r="Y66" s="90" t="str">
        <f>VLOOKUP(Y64,Qry_Rpt_Section_K!$C$2:'Qry_Rpt_Section_K'!$J$1501,7,FALSE)</f>
        <v>Grimsley</v>
      </c>
      <c r="Z66" s="7" t="s">
        <v>57</v>
      </c>
    </row>
    <row r="67" spans="1:27" x14ac:dyDescent="0.2">
      <c r="A67" s="10">
        <f>VLOOKUP(A64,Qry_Rpt_Section_K!$C$2:'Qry_Rpt_Section_K'!$J$1731,3,FALSE)</f>
        <v>25</v>
      </c>
      <c r="B67" s="10">
        <f>VLOOKUP(B64,Qry_Rpt_Section_K!$C$2:'Qry_Rpt_Section_K'!$J$1731,3,FALSE)</f>
        <v>24</v>
      </c>
      <c r="C67" s="10">
        <f>VLOOKUP(C64,Qry_Rpt_Section_K!$C$2:'Qry_Rpt_Section_K'!$J$1731,3,FALSE)</f>
        <v>23</v>
      </c>
      <c r="D67" s="10">
        <f>VLOOKUP(D64,Qry_Rpt_Section_K!$C$2:'Qry_Rpt_Section_K'!$J$1731,3,FALSE)</f>
        <v>22</v>
      </c>
      <c r="E67" s="10">
        <f>VLOOKUP(E64,Qry_Rpt_Section_K!$C$2:'Qry_Rpt_Section_K'!$J$1731,3,FALSE)</f>
        <v>21</v>
      </c>
      <c r="F67" s="10">
        <f>VLOOKUP(F64,Qry_Rpt_Section_K!$C$2:'Qry_Rpt_Section_K'!$J$1731,3,FALSE)</f>
        <v>20</v>
      </c>
      <c r="G67" s="10">
        <f>VLOOKUP(G64,Qry_Rpt_Section_K!$C$2:'Qry_Rpt_Section_K'!$J$1731,3,FALSE)</f>
        <v>19</v>
      </c>
      <c r="H67" s="10">
        <f>VLOOKUP(H64,Qry_Rpt_Section_K!$C$2:'Qry_Rpt_Section_K'!$J$1731,3,FALSE)</f>
        <v>18</v>
      </c>
      <c r="I67" s="10">
        <f>VLOOKUP(I64,Qry_Rpt_Section_K!$C$2:'Qry_Rpt_Section_K'!$J$1731,3,FALSE)</f>
        <v>17</v>
      </c>
      <c r="J67" s="10">
        <f>VLOOKUP(J64,Qry_Rpt_Section_K!$C$2:'Qry_Rpt_Section_K'!$J$1731,3,FALSE)</f>
        <v>16</v>
      </c>
      <c r="K67" s="10">
        <f>VLOOKUP(K64,Qry_Rpt_Section_K!$C$2:'Qry_Rpt_Section_K'!$J$1731,3,FALSE)</f>
        <v>15</v>
      </c>
      <c r="L67" s="10">
        <f>VLOOKUP(L64,Qry_Rpt_Section_K!$C$2:'Qry_Rpt_Section_K'!$J$1731,3,FALSE)</f>
        <v>14</v>
      </c>
      <c r="M67" s="10">
        <f>VLOOKUP(M64,Qry_Rpt_Section_K!$C$2:'Qry_Rpt_Section_K'!$J$1731,3,FALSE)</f>
        <v>13</v>
      </c>
      <c r="N67" s="10">
        <f>VLOOKUP(N64,Qry_Rpt_Section_K!$C$2:'Qry_Rpt_Section_K'!$J$1731,3,FALSE)</f>
        <v>12</v>
      </c>
      <c r="O67" s="10">
        <f>VLOOKUP(O64,Qry_Rpt_Section_K!$C$2:'Qry_Rpt_Section_K'!$J$1731,3,FALSE)</f>
        <v>11</v>
      </c>
      <c r="P67" s="10">
        <f>VLOOKUP(P64,Qry_Rpt_Section_K!$C$2:'Qry_Rpt_Section_K'!$J$1731,3,FALSE)</f>
        <v>10</v>
      </c>
      <c r="Q67" s="10">
        <f>VLOOKUP(Q64,Qry_Rpt_Section_K!$C$2:'Qry_Rpt_Section_K'!$J$1731,3,FALSE)</f>
        <v>9</v>
      </c>
      <c r="R67" s="10">
        <f>VLOOKUP(R64,Qry_Rpt_Section_K!$C$2:'Qry_Rpt_Section_K'!$J$1731,3,FALSE)</f>
        <v>8</v>
      </c>
      <c r="S67" s="10">
        <f>VLOOKUP(S64,Qry_Rpt_Section_K!$C$2:'Qry_Rpt_Section_K'!$J$1731,3,FALSE)</f>
        <v>7</v>
      </c>
      <c r="T67" s="10">
        <f>VLOOKUP(T64,Qry_Rpt_Section_K!$C$2:'Qry_Rpt_Section_K'!$J$1731,3,FALSE)</f>
        <v>6</v>
      </c>
      <c r="U67" s="10">
        <f>VLOOKUP(U64,Qry_Rpt_Section_K!$C$2:'Qry_Rpt_Section_K'!$J$1731,3,FALSE)</f>
        <v>5</v>
      </c>
      <c r="V67" s="28">
        <f>VLOOKUP(V64,Qry_Rpt_Section_K!$C$2:'Qry_Rpt_Section_K'!$J$1731,3,FALSE)</f>
        <v>4</v>
      </c>
      <c r="W67" s="10">
        <f>VLOOKUP(W64,Qry_Rpt_Section_K!$C$2:'Qry_Rpt_Section_K'!$J$1731,3,FALSE)</f>
        <v>3</v>
      </c>
      <c r="X67" s="10">
        <f>VLOOKUP(X64,Qry_Rpt_Section_K!$C$2:'Qry_Rpt_Section_K'!$J$1731,3,FALSE)</f>
        <v>2</v>
      </c>
      <c r="Y67" s="10">
        <f>VLOOKUP(Y64,Qry_Rpt_Section_K!$C$2:'Qry_Rpt_Section_K'!$J$1731,3,FALSE)</f>
        <v>1</v>
      </c>
      <c r="Z67" s="9" t="s">
        <v>2</v>
      </c>
    </row>
    <row r="68" spans="1:27" x14ac:dyDescent="0.2">
      <c r="A68" s="40"/>
      <c r="B68" s="40"/>
      <c r="C68" s="40"/>
      <c r="D68" s="40"/>
      <c r="E68" s="40"/>
      <c r="F68" s="18">
        <v>17020</v>
      </c>
      <c r="G68" s="18">
        <v>17019</v>
      </c>
      <c r="H68" s="18">
        <v>17018</v>
      </c>
      <c r="I68" s="18">
        <v>17017</v>
      </c>
      <c r="J68" s="18">
        <v>17016</v>
      </c>
      <c r="K68" s="18">
        <v>17015</v>
      </c>
      <c r="L68" s="18">
        <v>17014</v>
      </c>
      <c r="M68" s="18">
        <v>17013</v>
      </c>
      <c r="N68" s="18">
        <v>17012</v>
      </c>
      <c r="O68" s="18">
        <v>17011</v>
      </c>
      <c r="P68" s="18">
        <v>17010</v>
      </c>
      <c r="Q68" s="18">
        <v>17009</v>
      </c>
      <c r="R68" s="18">
        <v>17008</v>
      </c>
      <c r="S68" s="18">
        <v>17007</v>
      </c>
      <c r="T68" s="18">
        <v>17006</v>
      </c>
      <c r="U68" s="18">
        <v>17005</v>
      </c>
      <c r="V68" s="18">
        <v>17004</v>
      </c>
      <c r="W68" s="18">
        <v>17003</v>
      </c>
      <c r="X68" s="18">
        <v>17002</v>
      </c>
      <c r="Y68" s="18">
        <v>17001</v>
      </c>
      <c r="Z68" s="17" t="s">
        <v>3</v>
      </c>
    </row>
    <row r="69" spans="1:27" ht="15.75" x14ac:dyDescent="0.25">
      <c r="A69" s="44"/>
      <c r="B69" s="44"/>
      <c r="C69" s="44"/>
      <c r="D69" s="44"/>
      <c r="E69" s="44"/>
      <c r="F69" s="91">
        <f>VLOOKUP(F68,Qry_Rpt_Section_K!$C$2:'Qry_Rpt_Section_K'!$J$1501,2,FALSE)</f>
        <v>17</v>
      </c>
      <c r="G69" s="91">
        <f>VLOOKUP(G68,Qry_Rpt_Section_K!$C$2:'Qry_Rpt_Section_K'!$J$1501,2,FALSE)</f>
        <v>17</v>
      </c>
      <c r="H69" s="91">
        <f>VLOOKUP(H68,Qry_Rpt_Section_K!$C$2:'Qry_Rpt_Section_K'!$J$1501,2,FALSE)</f>
        <v>17</v>
      </c>
      <c r="I69" s="91">
        <f>VLOOKUP(I68,Qry_Rpt_Section_K!$C$2:'Qry_Rpt_Section_K'!$J$1501,2,FALSE)</f>
        <v>17</v>
      </c>
      <c r="J69" s="91">
        <f>VLOOKUP(J68,Qry_Rpt_Section_K!$C$2:'Qry_Rpt_Section_K'!$J$1501,2,FALSE)</f>
        <v>17</v>
      </c>
      <c r="K69" s="91">
        <f>VLOOKUP(K68,Qry_Rpt_Section_K!$C$2:'Qry_Rpt_Section_K'!$J$1501,2,FALSE)</f>
        <v>17</v>
      </c>
      <c r="L69" s="91">
        <f>VLOOKUP(L68,Qry_Rpt_Section_K!$C$2:'Qry_Rpt_Section_K'!$J$1501,2,FALSE)</f>
        <v>17</v>
      </c>
      <c r="M69" s="91">
        <f>VLOOKUP(M68,Qry_Rpt_Section_K!$C$2:'Qry_Rpt_Section_K'!$J$1501,2,FALSE)</f>
        <v>17</v>
      </c>
      <c r="N69" s="91">
        <f>VLOOKUP(N68,Qry_Rpt_Section_K!$C$2:'Qry_Rpt_Section_K'!$J$1501,2,FALSE)</f>
        <v>17</v>
      </c>
      <c r="O69" s="91">
        <f>VLOOKUP(O68,Qry_Rpt_Section_K!$C$2:'Qry_Rpt_Section_K'!$J$1501,2,FALSE)</f>
        <v>17</v>
      </c>
      <c r="P69" s="91">
        <f>VLOOKUP(P68,Qry_Rpt_Section_K!$C$2:'Qry_Rpt_Section_K'!$J$1501,2,FALSE)</f>
        <v>17</v>
      </c>
      <c r="Q69" s="91">
        <f>VLOOKUP(Q68,Qry_Rpt_Section_K!$C$2:'Qry_Rpt_Section_K'!$J$1501,2,FALSE)</f>
        <v>17</v>
      </c>
      <c r="R69" s="91">
        <f>VLOOKUP(R68,Qry_Rpt_Section_K!$C$2:'Qry_Rpt_Section_K'!$J$1501,2,FALSE)</f>
        <v>17</v>
      </c>
      <c r="S69" s="91">
        <f>VLOOKUP(S68,Qry_Rpt_Section_K!$C$2:'Qry_Rpt_Section_K'!$J$1501,2,FALSE)</f>
        <v>17</v>
      </c>
      <c r="T69" s="91">
        <f>VLOOKUP(T68,Qry_Rpt_Section_K!$C$2:'Qry_Rpt_Section_K'!$J$1501,2,FALSE)</f>
        <v>17</v>
      </c>
      <c r="U69" s="91">
        <f>VLOOKUP(U68,Qry_Rpt_Section_K!$C$2:'Qry_Rpt_Section_K'!$J$1501,2,FALSE)</f>
        <v>17</v>
      </c>
      <c r="V69" s="91">
        <f>VLOOKUP(V68,Qry_Rpt_Section_K!$C$2:'Qry_Rpt_Section_K'!$J$1501,2,FALSE)</f>
        <v>17</v>
      </c>
      <c r="W69" s="91">
        <f>VLOOKUP(W68,Qry_Rpt_Section_K!$C$2:'Qry_Rpt_Section_K'!$J$1501,2,FALSE)</f>
        <v>17</v>
      </c>
      <c r="X69" s="91">
        <f>VLOOKUP(X68,Qry_Rpt_Section_K!$C$2:'Qry_Rpt_Section_K'!$J$1501,2,FALSE)</f>
        <v>17</v>
      </c>
      <c r="Y69" s="91">
        <f>VLOOKUP(Y68,Qry_Rpt_Section_K!$C$2:'Qry_Rpt_Section_K'!$J$1501,2,FALSE)</f>
        <v>17</v>
      </c>
      <c r="Z69" s="7" t="s">
        <v>1</v>
      </c>
    </row>
    <row r="70" spans="1:27" ht="15.75" x14ac:dyDescent="0.25">
      <c r="A70" s="44"/>
      <c r="B70" s="44"/>
      <c r="C70" s="44"/>
      <c r="D70" s="44"/>
      <c r="E70" s="44"/>
      <c r="F70" s="82">
        <f>VLOOKUP(F68,Qry_Rpt_Section_K!$C$2:'Qry_Rpt_Section_K'!$J$1501,7,FALSE)</f>
        <v>0</v>
      </c>
      <c r="G70" s="81">
        <f>VLOOKUP(G68,Qry_Rpt_Section_K!$C$2:'Qry_Rpt_Section_K'!$J$1501,7,FALSE)</f>
        <v>0</v>
      </c>
      <c r="H70" s="81" t="str">
        <f>VLOOKUP(H68,Qry_Rpt_Section_K!$C$2:'Qry_Rpt_Section_K'!$J$1501,7,FALSE)</f>
        <v>Semmler</v>
      </c>
      <c r="I70" s="81" t="str">
        <f>VLOOKUP(I68,Qry_Rpt_Section_K!$C$2:'Qry_Rpt_Section_K'!$J$1501,7,FALSE)</f>
        <v>Semmler</v>
      </c>
      <c r="J70" s="81" t="str">
        <f>VLOOKUP(J68,Qry_Rpt_Section_K!$C$2:'Qry_Rpt_Section_K'!$J$1501,7,FALSE)</f>
        <v>Morales</v>
      </c>
      <c r="K70" s="81" t="str">
        <f>VLOOKUP(K68,Qry_Rpt_Section_K!$C$2:'Qry_Rpt_Section_K'!$J$1501,7,FALSE)</f>
        <v>Morales</v>
      </c>
      <c r="L70" s="81">
        <f>VLOOKUP(L68,Qry_Rpt_Section_K!$C$2:'Qry_Rpt_Section_K'!$J$1501,7,FALSE)</f>
        <v>0</v>
      </c>
      <c r="M70" s="81">
        <f>VLOOKUP(M68,Qry_Rpt_Section_K!$C$2:'Qry_Rpt_Section_K'!$J$1501,7,FALSE)</f>
        <v>0</v>
      </c>
      <c r="N70" s="81">
        <f>VLOOKUP(N68,Qry_Rpt_Section_K!$C$2:'Qry_Rpt_Section_K'!$J$1501,7,FALSE)</f>
        <v>0</v>
      </c>
      <c r="O70" s="81">
        <f>VLOOKUP(O68,Qry_Rpt_Section_K!$C$2:'Qry_Rpt_Section_K'!$J$1501,7,FALSE)</f>
        <v>0</v>
      </c>
      <c r="P70" s="81">
        <f>VLOOKUP(P68,Qry_Rpt_Section_K!$C$2:'Qry_Rpt_Section_K'!$J$1501,7,FALSE)</f>
        <v>0</v>
      </c>
      <c r="Q70" s="81">
        <f>VLOOKUP(Q68,Qry_Rpt_Section_K!$C$2:'Qry_Rpt_Section_K'!$J$1501,7,FALSE)</f>
        <v>0</v>
      </c>
      <c r="R70" s="81">
        <f>VLOOKUP(R68,Qry_Rpt_Section_K!$C$2:'Qry_Rpt_Section_K'!$J$1501,7,FALSE)</f>
        <v>0</v>
      </c>
      <c r="S70" s="81">
        <f>VLOOKUP(S68,Qry_Rpt_Section_K!$C$2:'Qry_Rpt_Section_K'!$J$1501,7,FALSE)</f>
        <v>0</v>
      </c>
      <c r="T70" s="81">
        <f>VLOOKUP(T68,Qry_Rpt_Section_K!$C$2:'Qry_Rpt_Section_K'!$J$1501,7,FALSE)</f>
        <v>0</v>
      </c>
      <c r="U70" s="81">
        <f>VLOOKUP(U68,Qry_Rpt_Section_K!$C$2:'Qry_Rpt_Section_K'!$J$1501,7,FALSE)</f>
        <v>0</v>
      </c>
      <c r="V70" s="81">
        <f>VLOOKUP(V68,Qry_Rpt_Section_K!$C$2:'Qry_Rpt_Section_K'!$J$1501,7,FALSE)</f>
        <v>0</v>
      </c>
      <c r="W70" s="81">
        <f>VLOOKUP(W68,Qry_Rpt_Section_K!$C$2:'Qry_Rpt_Section_K'!$J$1501,7,FALSE)</f>
        <v>0</v>
      </c>
      <c r="X70" s="81" t="str">
        <f>VLOOKUP(X68,Qry_Rpt_Section_K!$C$2:'Qry_Rpt_Section_K'!$J$1501,7,FALSE)</f>
        <v>Bailey</v>
      </c>
      <c r="Y70" s="81" t="str">
        <f>VLOOKUP(Y68,Qry_Rpt_Section_K!$C$2:'Qry_Rpt_Section_K'!$J$1501,7,FALSE)</f>
        <v>Hetrick</v>
      </c>
      <c r="Z70" s="7" t="s">
        <v>57</v>
      </c>
    </row>
    <row r="71" spans="1:27" x14ac:dyDescent="0.2">
      <c r="A71" s="46"/>
      <c r="B71" s="46"/>
      <c r="C71" s="46"/>
      <c r="D71" s="46"/>
      <c r="E71" s="46"/>
      <c r="F71" s="10">
        <f>VLOOKUP(F68,Qry_Rpt_Section_K!$C$2:'Qry_Rpt_Section_K'!$J$1501,3,FALSE)</f>
        <v>20</v>
      </c>
      <c r="G71" s="10">
        <f>VLOOKUP(G68,Qry_Rpt_Section_K!$C$2:'Qry_Rpt_Section_K'!$J$1501,3,FALSE)</f>
        <v>19</v>
      </c>
      <c r="H71" s="10">
        <f>VLOOKUP(H68,Qry_Rpt_Section_K!$C$2:'Qry_Rpt_Section_K'!$J$1501,3,FALSE)</f>
        <v>18</v>
      </c>
      <c r="I71" s="38">
        <f>VLOOKUP(I68,Qry_Rpt_Section_K!$C$2:'Qry_Rpt_Section_K'!$J$1501,3,FALSE)</f>
        <v>17</v>
      </c>
      <c r="J71" s="10">
        <f>VLOOKUP(J68,Qry_Rpt_Section_K!$C$2:'Qry_Rpt_Section_K'!$J$1501,3,FALSE)</f>
        <v>16</v>
      </c>
      <c r="K71" s="10">
        <f>VLOOKUP(K68,Qry_Rpt_Section_K!$C$2:'Qry_Rpt_Section_K'!$J$1501,3,FALSE)</f>
        <v>15</v>
      </c>
      <c r="L71" s="10">
        <f>VLOOKUP(L68,Qry_Rpt_Section_K!$C$2:'Qry_Rpt_Section_K'!$J$1501,3,FALSE)</f>
        <v>14</v>
      </c>
      <c r="M71" s="10">
        <f>VLOOKUP(M68,Qry_Rpt_Section_K!$C$2:'Qry_Rpt_Section_K'!$J$1501,3,FALSE)</f>
        <v>13</v>
      </c>
      <c r="N71" s="10">
        <f>VLOOKUP(N68,Qry_Rpt_Section_K!$C$2:'Qry_Rpt_Section_K'!$J$1501,3,FALSE)</f>
        <v>12</v>
      </c>
      <c r="O71" s="10">
        <f>VLOOKUP(O68,Qry_Rpt_Section_K!$C$2:'Qry_Rpt_Section_K'!$J$1501,3,FALSE)</f>
        <v>11</v>
      </c>
      <c r="P71" s="10">
        <f>VLOOKUP(P68,Qry_Rpt_Section_K!$C$2:'Qry_Rpt_Section_K'!$J$1501,3,FALSE)</f>
        <v>10</v>
      </c>
      <c r="Q71" s="10">
        <f>VLOOKUP(Q68,Qry_Rpt_Section_K!$C$2:'Qry_Rpt_Section_K'!$J$1501,3,FALSE)</f>
        <v>9</v>
      </c>
      <c r="R71" s="10">
        <f>VLOOKUP(R68,Qry_Rpt_Section_K!$C$2:'Qry_Rpt_Section_K'!$J$1501,3,FALSE)</f>
        <v>8</v>
      </c>
      <c r="S71" s="10">
        <f>VLOOKUP(S68,Qry_Rpt_Section_K!$C$2:'Qry_Rpt_Section_K'!$J$1501,3,FALSE)</f>
        <v>7</v>
      </c>
      <c r="T71" s="10">
        <f>VLOOKUP(T68,Qry_Rpt_Section_K!$C$2:'Qry_Rpt_Section_K'!$J$1501,3,FALSE)</f>
        <v>6</v>
      </c>
      <c r="U71" s="10">
        <f>VLOOKUP(U68,Qry_Rpt_Section_K!$C$2:'Qry_Rpt_Section_K'!$J$1501,3,FALSE)</f>
        <v>5</v>
      </c>
      <c r="V71" s="10">
        <f>VLOOKUP(V68,Qry_Rpt_Section_K!$C$2:'Qry_Rpt_Section_K'!$J$1501,3,FALSE)</f>
        <v>4</v>
      </c>
      <c r="W71" s="10">
        <f>VLOOKUP(W68,Qry_Rpt_Section_K!$C$2:'Qry_Rpt_Section_K'!$J$1501,3,FALSE)</f>
        <v>3</v>
      </c>
      <c r="X71" s="10">
        <f>VLOOKUP(X68,Qry_Rpt_Section_K!$C$2:'Qry_Rpt_Section_K'!$J$1501,3,FALSE)</f>
        <v>2</v>
      </c>
      <c r="Y71" s="10">
        <f>VLOOKUP(Y68,Qry_Rpt_Section_K!$C$2:'Qry_Rpt_Section_K'!$J$1501,3,FALSE)</f>
        <v>1</v>
      </c>
      <c r="Z71" s="9" t="s">
        <v>2</v>
      </c>
    </row>
    <row r="72" spans="1:27" x14ac:dyDescent="0.2">
      <c r="A72" s="55"/>
      <c r="B72" s="40"/>
      <c r="C72" s="40"/>
      <c r="D72" s="40"/>
      <c r="E72" s="40"/>
      <c r="F72" s="27"/>
      <c r="G72" s="27"/>
      <c r="H72" s="27"/>
      <c r="I72" s="27"/>
      <c r="J72" s="18">
        <v>18016</v>
      </c>
      <c r="K72" s="18">
        <v>18015</v>
      </c>
      <c r="L72" s="18">
        <v>18014</v>
      </c>
      <c r="M72" s="18">
        <v>18013</v>
      </c>
      <c r="N72" s="18">
        <v>18012</v>
      </c>
      <c r="O72" s="18">
        <v>18011</v>
      </c>
      <c r="P72" s="18">
        <v>18010</v>
      </c>
      <c r="Q72" s="18">
        <v>18009</v>
      </c>
      <c r="R72" s="18">
        <v>18008</v>
      </c>
      <c r="S72" s="18">
        <v>18007</v>
      </c>
      <c r="T72" s="18">
        <v>18006</v>
      </c>
      <c r="U72" s="18">
        <v>18005</v>
      </c>
      <c r="V72" s="18">
        <v>18004</v>
      </c>
      <c r="W72" s="18">
        <v>18003</v>
      </c>
      <c r="X72" s="18">
        <v>18002</v>
      </c>
      <c r="Y72" s="18">
        <v>18001</v>
      </c>
      <c r="Z72" s="17" t="s">
        <v>3</v>
      </c>
    </row>
    <row r="73" spans="1:27" ht="15.75" x14ac:dyDescent="0.25">
      <c r="A73" s="53"/>
      <c r="B73" s="44"/>
      <c r="C73" s="44"/>
      <c r="D73" s="44"/>
      <c r="E73" s="44"/>
      <c r="F73" s="52"/>
      <c r="G73" s="76"/>
      <c r="H73" s="76"/>
      <c r="I73" s="52"/>
      <c r="J73" s="87">
        <f>VLOOKUP(J72,Qry_Rpt_Section_K!$C$2:'Qry_Rpt_Section_K'!$J$1731,2,FALSE)</f>
        <v>18</v>
      </c>
      <c r="K73" s="87">
        <f>VLOOKUP(K72,Qry_Rpt_Section_K!$C$2:'Qry_Rpt_Section_K'!$J$1731,2,FALSE)</f>
        <v>18</v>
      </c>
      <c r="L73" s="87">
        <f>VLOOKUP(L72,Qry_Rpt_Section_K!$C$2:'Qry_Rpt_Section_K'!$J$1731,2,FALSE)</f>
        <v>18</v>
      </c>
      <c r="M73" s="87">
        <f>VLOOKUP(M72,Qry_Rpt_Section_K!$C$2:'Qry_Rpt_Section_K'!$J$1731,2,FALSE)</f>
        <v>18</v>
      </c>
      <c r="N73" s="87">
        <f>VLOOKUP(N72,Qry_Rpt_Section_K!$C$2:'Qry_Rpt_Section_K'!$J$1731,2,FALSE)</f>
        <v>18</v>
      </c>
      <c r="O73" s="87">
        <f>VLOOKUP(O72,Qry_Rpt_Section_K!$C$2:'Qry_Rpt_Section_K'!$J$1731,2,FALSE)</f>
        <v>18</v>
      </c>
      <c r="P73" s="87">
        <f>VLOOKUP(P72,Qry_Rpt_Section_K!$C$2:'Qry_Rpt_Section_K'!$J$1731,2,FALSE)</f>
        <v>18</v>
      </c>
      <c r="Q73" s="87">
        <f>VLOOKUP(Q72,Qry_Rpt_Section_K!$C$2:'Qry_Rpt_Section_K'!$J$1731,2,FALSE)</f>
        <v>18</v>
      </c>
      <c r="R73" s="87">
        <f>VLOOKUP(R72,Qry_Rpt_Section_K!$C$2:'Qry_Rpt_Section_K'!$J$1731,2,FALSE)</f>
        <v>18</v>
      </c>
      <c r="S73" s="87">
        <f>VLOOKUP(S72,Qry_Rpt_Section_K!$C$2:'Qry_Rpt_Section_K'!$J$1731,2,FALSE)</f>
        <v>18</v>
      </c>
      <c r="T73" s="87">
        <f>VLOOKUP(T72,Qry_Rpt_Section_K!$C$2:'Qry_Rpt_Section_K'!$J$1731,2,FALSE)</f>
        <v>18</v>
      </c>
      <c r="U73" s="87">
        <f>VLOOKUP(U72,Qry_Rpt_Section_K!$C$2:'Qry_Rpt_Section_K'!$J$1731,2,FALSE)</f>
        <v>18</v>
      </c>
      <c r="V73" s="87">
        <f>VLOOKUP(V72,Qry_Rpt_Section_K!$C$2:'Qry_Rpt_Section_K'!$J$1731,2,FALSE)</f>
        <v>18</v>
      </c>
      <c r="W73" s="87">
        <f>VLOOKUP(W72,Qry_Rpt_Section_K!$C$2:'Qry_Rpt_Section_K'!$J$1731,2,FALSE)</f>
        <v>18</v>
      </c>
      <c r="X73" s="87">
        <f>VLOOKUP(X72,Qry_Rpt_Section_K!$C$2:'Qry_Rpt_Section_K'!$J$1731,2,FALSE)</f>
        <v>18</v>
      </c>
      <c r="Y73" s="87">
        <f>VLOOKUP(Y72,Qry_Rpt_Section_K!$C$2:'Qry_Rpt_Section_K'!$J$1731,2,FALSE)</f>
        <v>18</v>
      </c>
      <c r="Z73" s="7" t="s">
        <v>1</v>
      </c>
    </row>
    <row r="74" spans="1:27" ht="15.75" x14ac:dyDescent="0.25">
      <c r="A74" s="53"/>
      <c r="B74" s="44"/>
      <c r="C74" s="44"/>
      <c r="D74" s="44"/>
      <c r="E74" s="44"/>
      <c r="F74" s="52"/>
      <c r="G74" s="76"/>
      <c r="H74" s="76"/>
      <c r="I74" s="52"/>
      <c r="J74" s="82" t="str">
        <f>VLOOKUP(J72,Qry_Rpt_Section_K!$C$2:'Qry_Rpt_Section_K'!$J$1501,7,FALSE)</f>
        <v>Delgado</v>
      </c>
      <c r="K74" s="81" t="str">
        <f>VLOOKUP(K72,Qry_Rpt_Section_K!$C$2:'Qry_Rpt_Section_K'!$J$1501,7,FALSE)</f>
        <v>Hildreth</v>
      </c>
      <c r="L74" s="81" t="str">
        <f>VLOOKUP(L72,Qry_Rpt_Section_K!$C$2:'Qry_Rpt_Section_K'!$J$1501,7,FALSE)</f>
        <v>Hildreth</v>
      </c>
      <c r="M74" s="81">
        <f>VLOOKUP(M72,Qry_Rpt_Section_K!$C$2:'Qry_Rpt_Section_K'!$J$1501,7,FALSE)</f>
        <v>0</v>
      </c>
      <c r="N74" s="81" t="str">
        <f>VLOOKUP(N72,Qry_Rpt_Section_K!$C$2:'Qry_Rpt_Section_K'!$J$1501,7,FALSE)</f>
        <v>Schlede</v>
      </c>
      <c r="O74" s="81">
        <f>VLOOKUP(O72,Qry_Rpt_Section_K!$C$2:'Qry_Rpt_Section_K'!$J$1501,7,FALSE)</f>
        <v>0</v>
      </c>
      <c r="P74" s="81">
        <f>VLOOKUP(P72,Qry_Rpt_Section_K!$C$2:'Qry_Rpt_Section_K'!$J$1501,7,FALSE)</f>
        <v>0</v>
      </c>
      <c r="Q74" s="81" t="str">
        <f>VLOOKUP(Q72,Qry_Rpt_Section_K!$C$2:'Qry_Rpt_Section_K'!$J$1501,7,FALSE)</f>
        <v>Syre</v>
      </c>
      <c r="R74" s="81" t="str">
        <f>VLOOKUP(R72,Qry_Rpt_Section_K!$C$2:'Qry_Rpt_Section_K'!$J$1501,7,FALSE)</f>
        <v>Syre</v>
      </c>
      <c r="S74" s="81">
        <f>VLOOKUP(S72,Qry_Rpt_Section_K!$C$2:'Qry_Rpt_Section_K'!$J$1501,7,FALSE)</f>
        <v>0</v>
      </c>
      <c r="T74" s="81">
        <f>VLOOKUP(T72,Qry_Rpt_Section_K!$C$2:'Qry_Rpt_Section_K'!$J$1501,7,FALSE)</f>
        <v>0</v>
      </c>
      <c r="U74" s="81" t="str">
        <f>VLOOKUP(U72,Qry_Rpt_Section_K!$C$2:'Qry_Rpt_Section_K'!$J$1501,7,FALSE)</f>
        <v>LaRock</v>
      </c>
      <c r="V74" s="81" t="str">
        <f>VLOOKUP(V72,Qry_Rpt_Section_K!$C$2:'Qry_Rpt_Section_K'!$J$1501,7,FALSE)</f>
        <v>LaRock</v>
      </c>
      <c r="W74" s="81" t="str">
        <f>VLOOKUP(W72,Qry_Rpt_Section_K!$C$2:'Qry_Rpt_Section_K'!$J$1501,7,FALSE)</f>
        <v>Evans</v>
      </c>
      <c r="X74" s="81" t="str">
        <f>VLOOKUP(X72,Qry_Rpt_Section_K!$C$2:'Qry_Rpt_Section_K'!$J$1501,7,FALSE)</f>
        <v>Gifford</v>
      </c>
      <c r="Y74" s="81" t="str">
        <f>VLOOKUP(Y72,Qry_Rpt_Section_K!$C$2:'Qry_Rpt_Section_K'!$J$1501,7,FALSE)</f>
        <v>Gifford</v>
      </c>
      <c r="Z74" s="7" t="s">
        <v>57</v>
      </c>
    </row>
    <row r="75" spans="1:27" ht="15.75" x14ac:dyDescent="0.25">
      <c r="A75" s="54"/>
      <c r="B75" s="46"/>
      <c r="C75" s="46"/>
      <c r="D75" s="46"/>
      <c r="E75" s="46"/>
      <c r="F75" s="53"/>
      <c r="G75" s="77"/>
      <c r="H75" s="77"/>
      <c r="I75" s="53"/>
      <c r="J75" s="10">
        <f>VLOOKUP(J72,Qry_Rpt_Section_K!$C$2:'Qry_Rpt_Section_K'!$J$1731,3,FALSE)</f>
        <v>16</v>
      </c>
      <c r="K75" s="28">
        <f>VLOOKUP(K72,Qry_Rpt_Section_K!$C$2:'Qry_Rpt_Section_K'!$J$1731,3,FALSE)</f>
        <v>15</v>
      </c>
      <c r="L75" s="38">
        <f>VLOOKUP(L72,Qry_Rpt_Section_K!$C$2:'Qry_Rpt_Section_K'!$J$1731,3,FALSE)</f>
        <v>14</v>
      </c>
      <c r="M75" s="10">
        <f>VLOOKUP(M72,Qry_Rpt_Section_K!$C$2:'Qry_Rpt_Section_K'!$J$1731,3,FALSE)</f>
        <v>13</v>
      </c>
      <c r="N75" s="10">
        <f>VLOOKUP(N72,Qry_Rpt_Section_K!$C$2:'Qry_Rpt_Section_K'!$J$1731,3,FALSE)</f>
        <v>12</v>
      </c>
      <c r="O75" s="10">
        <f>VLOOKUP(O72,Qry_Rpt_Section_K!$C$2:'Qry_Rpt_Section_K'!$J$1731,3,FALSE)</f>
        <v>11</v>
      </c>
      <c r="P75" s="10">
        <f>VLOOKUP(P72,Qry_Rpt_Section_K!$C$2:'Qry_Rpt_Section_K'!$J$1731,3,FALSE)</f>
        <v>10</v>
      </c>
      <c r="Q75" s="10">
        <f>VLOOKUP(Q72,Qry_Rpt_Section_K!$C$2:'Qry_Rpt_Section_K'!$J$1731,3,FALSE)</f>
        <v>9</v>
      </c>
      <c r="R75" s="10">
        <f>VLOOKUP(R72,Qry_Rpt_Section_K!$C$2:'Qry_Rpt_Section_K'!$J$1731,3,FALSE)</f>
        <v>8</v>
      </c>
      <c r="S75" s="10">
        <f>VLOOKUP(S72,Qry_Rpt_Section_K!$C$2:'Qry_Rpt_Section_K'!$J$1731,3,FALSE)</f>
        <v>7</v>
      </c>
      <c r="T75" s="10">
        <f>VLOOKUP(T72,Qry_Rpt_Section_K!$C$2:'Qry_Rpt_Section_K'!$J$1731,3,FALSE)</f>
        <v>6</v>
      </c>
      <c r="U75" s="10">
        <f>VLOOKUP(U72,Qry_Rpt_Section_K!$C$2:'Qry_Rpt_Section_K'!$J$1731,3,FALSE)</f>
        <v>5</v>
      </c>
      <c r="V75" s="28">
        <f>VLOOKUP(V72,Qry_Rpt_Section_K!$C$2:'Qry_Rpt_Section_K'!$J$1731,3,FALSE)</f>
        <v>4</v>
      </c>
      <c r="W75" s="10">
        <f>VLOOKUP(W72,Qry_Rpt_Section_K!$C$2:'Qry_Rpt_Section_K'!$J$1731,3,FALSE)</f>
        <v>3</v>
      </c>
      <c r="X75" s="10">
        <f>VLOOKUP(X72,Qry_Rpt_Section_K!$C$2:'Qry_Rpt_Section_K'!$J$1731,3,FALSE)</f>
        <v>2</v>
      </c>
      <c r="Y75" s="10">
        <f>VLOOKUP(Y72,Qry_Rpt_Section_K!$C$2:'Qry_Rpt_Section_K'!$J$1731,3,FALSE)</f>
        <v>1</v>
      </c>
      <c r="Z75" s="9" t="s">
        <v>2</v>
      </c>
    </row>
    <row r="76" spans="1:27" x14ac:dyDescent="0.2">
      <c r="A76" s="55"/>
      <c r="B76" s="40"/>
      <c r="C76" s="40"/>
      <c r="D76" s="40"/>
      <c r="E76" s="40"/>
      <c r="F76" s="51"/>
      <c r="G76" s="75"/>
      <c r="H76" s="75"/>
      <c r="I76" s="51"/>
      <c r="J76" s="55"/>
      <c r="K76" s="55"/>
      <c r="L76" s="55"/>
      <c r="M76" s="18">
        <v>19013</v>
      </c>
      <c r="N76" s="18">
        <v>19012</v>
      </c>
      <c r="O76" s="18">
        <v>19011</v>
      </c>
      <c r="P76" s="18">
        <v>19010</v>
      </c>
      <c r="Q76" s="18">
        <v>19009</v>
      </c>
      <c r="R76" s="18">
        <v>19008</v>
      </c>
      <c r="S76" s="18">
        <v>19007</v>
      </c>
      <c r="T76" s="18">
        <v>19006</v>
      </c>
      <c r="U76" s="18">
        <v>19005</v>
      </c>
      <c r="V76" s="18">
        <v>19004</v>
      </c>
      <c r="W76" s="18">
        <v>19003</v>
      </c>
      <c r="X76" s="18">
        <v>19002</v>
      </c>
      <c r="Y76" s="18">
        <v>19001</v>
      </c>
      <c r="Z76" s="17" t="s">
        <v>3</v>
      </c>
    </row>
    <row r="77" spans="1:27" ht="15.75" x14ac:dyDescent="0.25">
      <c r="A77" s="53"/>
      <c r="B77" s="44"/>
      <c r="C77" s="44"/>
      <c r="D77" s="44"/>
      <c r="E77" s="44"/>
      <c r="F77" s="52"/>
      <c r="G77" s="76"/>
      <c r="H77" s="76"/>
      <c r="I77" s="76"/>
      <c r="J77" s="77"/>
      <c r="K77" s="77"/>
      <c r="L77" s="53"/>
      <c r="M77" s="91">
        <f>VLOOKUP(M76,Qry_Rpt_Section_K!$C$2:'Qry_Rpt_Section_K'!$J$1501,2,FALSE)</f>
        <v>19</v>
      </c>
      <c r="N77" s="91">
        <f>VLOOKUP(N76,Qry_Rpt_Section_K!$C$2:'Qry_Rpt_Section_K'!$J$1501,2,FALSE)</f>
        <v>19</v>
      </c>
      <c r="O77" s="91">
        <f>VLOOKUP(O76,Qry_Rpt_Section_K!$C$2:'Qry_Rpt_Section_K'!$J$1501,2,FALSE)</f>
        <v>19</v>
      </c>
      <c r="P77" s="91">
        <f>VLOOKUP(P76,Qry_Rpt_Section_K!$C$2:'Qry_Rpt_Section_K'!$J$1501,2,FALSE)</f>
        <v>19</v>
      </c>
      <c r="Q77" s="91">
        <f>VLOOKUP(Q76,Qry_Rpt_Section_K!$C$2:'Qry_Rpt_Section_K'!$J$1501,2,FALSE)</f>
        <v>19</v>
      </c>
      <c r="R77" s="91">
        <f>VLOOKUP(R76,Qry_Rpt_Section_K!$C$2:'Qry_Rpt_Section_K'!$J$1501,2,FALSE)</f>
        <v>19</v>
      </c>
      <c r="S77" s="91">
        <f>VLOOKUP(S76,Qry_Rpt_Section_K!$C$2:'Qry_Rpt_Section_K'!$J$1501,2,FALSE)</f>
        <v>19</v>
      </c>
      <c r="T77" s="91">
        <f>VLOOKUP(T76,Qry_Rpt_Section_K!$C$2:'Qry_Rpt_Section_K'!$J$1501,2,FALSE)</f>
        <v>19</v>
      </c>
      <c r="U77" s="91">
        <f>VLOOKUP(U76,Qry_Rpt_Section_K!$C$2:'Qry_Rpt_Section_K'!$J$1501,2,FALSE)</f>
        <v>19</v>
      </c>
      <c r="V77" s="91">
        <f>VLOOKUP(V76,Qry_Rpt_Section_K!$C$2:'Qry_Rpt_Section_K'!$J$1501,2,FALSE)</f>
        <v>19</v>
      </c>
      <c r="W77" s="91">
        <f>VLOOKUP(W76,Qry_Rpt_Section_K!$C$2:'Qry_Rpt_Section_K'!$J$1501,2,FALSE)</f>
        <v>19</v>
      </c>
      <c r="X77" s="91">
        <f>VLOOKUP(X76,Qry_Rpt_Section_K!$C$2:'Qry_Rpt_Section_K'!$J$1501,2,FALSE)</f>
        <v>19</v>
      </c>
      <c r="Y77" s="91">
        <f>VLOOKUP(Y76,Qry_Rpt_Section_K!$C$2:'Qry_Rpt_Section_K'!$J$1501,2,FALSE)</f>
        <v>19</v>
      </c>
      <c r="Z77" s="7" t="s">
        <v>1</v>
      </c>
    </row>
    <row r="78" spans="1:27" ht="15.75" x14ac:dyDescent="0.25">
      <c r="A78" s="53"/>
      <c r="B78" s="44"/>
      <c r="C78" s="44"/>
      <c r="D78" s="44"/>
      <c r="E78" s="44"/>
      <c r="F78" s="52"/>
      <c r="G78" s="76"/>
      <c r="H78" s="76"/>
      <c r="I78" s="76"/>
      <c r="J78" s="77"/>
      <c r="K78" s="77"/>
      <c r="L78" s="53"/>
      <c r="M78" s="82" t="str">
        <f>VLOOKUP(M76,Qry_Rpt_Section_K!$C$2:'Qry_Rpt_Section_K'!$J$1501,7,FALSE)</f>
        <v>Sabourin</v>
      </c>
      <c r="N78" s="81" t="str">
        <f>VLOOKUP(N76,Qry_Rpt_Section_K!$C$2:'Qry_Rpt_Section_K'!$J$1501,7,FALSE)</f>
        <v>Delaney</v>
      </c>
      <c r="O78" s="81">
        <f>VLOOKUP(O76,Qry_Rpt_Section_K!$C$2:'Qry_Rpt_Section_K'!$J$1501,7,FALSE)</f>
        <v>0</v>
      </c>
      <c r="P78" s="81">
        <f>VLOOKUP(P76,Qry_Rpt_Section_K!$C$2:'Qry_Rpt_Section_K'!$J$1501,7,FALSE)</f>
        <v>0</v>
      </c>
      <c r="Q78" s="81">
        <f>VLOOKUP(Q76,Qry_Rpt_Section_K!$C$2:'Qry_Rpt_Section_K'!$J$1501,7,FALSE)</f>
        <v>0</v>
      </c>
      <c r="R78" s="81" t="str">
        <f>VLOOKUP(R76,Qry_Rpt_Section_K!$C$2:'Qry_Rpt_Section_K'!$J$1501,7,FALSE)</f>
        <v>Bouphavong</v>
      </c>
      <c r="S78" s="81" t="str">
        <f>VLOOKUP(S76,Qry_Rpt_Section_K!$C$2:'Qry_Rpt_Section_K'!$J$1501,7,FALSE)</f>
        <v>Bouphavong</v>
      </c>
      <c r="T78" s="81">
        <f>VLOOKUP(T76,Qry_Rpt_Section_K!$C$2:'Qry_Rpt_Section_K'!$J$1501,7,FALSE)</f>
        <v>0</v>
      </c>
      <c r="U78" s="81" t="str">
        <f>VLOOKUP(U76,Qry_Rpt_Section_K!$C$2:'Qry_Rpt_Section_K'!$J$1501,7,FALSE)</f>
        <v>Hall</v>
      </c>
      <c r="V78" s="81" t="str">
        <f>VLOOKUP(V76,Qry_Rpt_Section_K!$C$2:'Qry_Rpt_Section_K'!$J$1501,7,FALSE)</f>
        <v>Hall</v>
      </c>
      <c r="W78" s="81">
        <f>VLOOKUP(W76,Qry_Rpt_Section_K!$C$2:'Qry_Rpt_Section_K'!$J$1501,7,FALSE)</f>
        <v>0</v>
      </c>
      <c r="X78" s="81" t="str">
        <f>VLOOKUP(X76,Qry_Rpt_Section_K!$C$2:'Qry_Rpt_Section_K'!$J$1501,7,FALSE)</f>
        <v>Morthorst</v>
      </c>
      <c r="Y78" s="81" t="str">
        <f>VLOOKUP(Y76,Qry_Rpt_Section_K!$C$2:'Qry_Rpt_Section_K'!$J$1501,7,FALSE)</f>
        <v>Morthorst, Sr.</v>
      </c>
      <c r="Z78" s="7" t="s">
        <v>57</v>
      </c>
    </row>
    <row r="79" spans="1:27" ht="15.75" x14ac:dyDescent="0.25">
      <c r="A79" s="54"/>
      <c r="B79" s="46"/>
      <c r="C79" s="46"/>
      <c r="D79" s="46"/>
      <c r="E79" s="46"/>
      <c r="F79" s="53"/>
      <c r="G79" s="77"/>
      <c r="H79" s="77"/>
      <c r="I79" s="77"/>
      <c r="J79" s="78"/>
      <c r="K79" s="78"/>
      <c r="L79" s="54"/>
      <c r="M79" s="10">
        <f>VLOOKUP(M76,Qry_Rpt_Section_K!$C$2:'Qry_Rpt_Section_K'!$J$1501,3,FALSE)</f>
        <v>13</v>
      </c>
      <c r="N79" s="10">
        <f>VLOOKUP(N76,Qry_Rpt_Section_K!$C$2:'Qry_Rpt_Section_K'!$J$1501,3,FALSE)</f>
        <v>12</v>
      </c>
      <c r="O79" s="10">
        <f>VLOOKUP(O76,Qry_Rpt_Section_K!$C$2:'Qry_Rpt_Section_K'!$J$1501,3,FALSE)</f>
        <v>11</v>
      </c>
      <c r="P79" s="10">
        <f>VLOOKUP(P76,Qry_Rpt_Section_K!$C$2:'Qry_Rpt_Section_K'!$J$1501,3,FALSE)</f>
        <v>10</v>
      </c>
      <c r="Q79" s="10">
        <f>VLOOKUP(Q76,Qry_Rpt_Section_K!$C$2:'Qry_Rpt_Section_K'!$J$1501,3,FALSE)</f>
        <v>9</v>
      </c>
      <c r="R79" s="10">
        <f>VLOOKUP(R76,Qry_Rpt_Section_K!$C$2:'Qry_Rpt_Section_K'!$J$1501,3,FALSE)</f>
        <v>8</v>
      </c>
      <c r="S79" s="10">
        <f>VLOOKUP(S76,Qry_Rpt_Section_K!$C$2:'Qry_Rpt_Section_K'!$J$1501,3,FALSE)</f>
        <v>7</v>
      </c>
      <c r="T79" s="10">
        <f>VLOOKUP(T76,Qry_Rpt_Section_K!$C$2:'Qry_Rpt_Section_K'!$J$1501,3,FALSE)</f>
        <v>6</v>
      </c>
      <c r="U79" s="10">
        <f>VLOOKUP(U76,Qry_Rpt_Section_K!$C$2:'Qry_Rpt_Section_K'!$J$1501,3,FALSE)</f>
        <v>5</v>
      </c>
      <c r="V79" s="10">
        <f>VLOOKUP(V76,Qry_Rpt_Section_K!$C$2:'Qry_Rpt_Section_K'!$J$1501,3,FALSE)</f>
        <v>4</v>
      </c>
      <c r="W79" s="10">
        <f>VLOOKUP(W76,Qry_Rpt_Section_K!$C$2:'Qry_Rpt_Section_K'!$J$1501,3,FALSE)</f>
        <v>3</v>
      </c>
      <c r="X79" s="10">
        <f>VLOOKUP(X76,Qry_Rpt_Section_K!$C$2:'Qry_Rpt_Section_K'!$J$1501,3,FALSE)</f>
        <v>2</v>
      </c>
      <c r="Y79" s="10">
        <f>VLOOKUP(Y76,Qry_Rpt_Section_K!$C$2:'Qry_Rpt_Section_K'!$J$1501,3,FALSE)</f>
        <v>1</v>
      </c>
      <c r="Z79" s="9" t="s">
        <v>2</v>
      </c>
      <c r="AA79" s="31" t="s">
        <v>51</v>
      </c>
    </row>
    <row r="80" spans="1:27" ht="15" x14ac:dyDescent="0.25">
      <c r="A80" s="55"/>
      <c r="B80" s="40"/>
      <c r="C80" s="40"/>
      <c r="D80" s="40"/>
      <c r="E80" s="40"/>
      <c r="F80" s="51"/>
      <c r="G80" s="75"/>
      <c r="H80" s="75"/>
      <c r="I80" s="75"/>
      <c r="J80" s="74"/>
      <c r="K80" s="74"/>
      <c r="L80" s="55"/>
      <c r="M80" s="40"/>
      <c r="N80" s="18">
        <v>20012</v>
      </c>
      <c r="O80" s="18">
        <v>20011</v>
      </c>
      <c r="P80" s="18">
        <v>20010</v>
      </c>
      <c r="Q80" s="18">
        <v>20009</v>
      </c>
      <c r="R80" s="18">
        <v>20008</v>
      </c>
      <c r="S80" s="18">
        <v>20007</v>
      </c>
      <c r="T80" s="18">
        <v>20006</v>
      </c>
      <c r="U80" s="18">
        <v>20005</v>
      </c>
      <c r="V80" s="18">
        <v>20004</v>
      </c>
      <c r="W80" s="18">
        <v>20003</v>
      </c>
      <c r="X80" s="18">
        <v>20002</v>
      </c>
      <c r="Y80" s="18">
        <v>20001</v>
      </c>
      <c r="Z80" s="17" t="s">
        <v>3</v>
      </c>
      <c r="AA80" s="31" t="s">
        <v>52</v>
      </c>
    </row>
    <row r="81" spans="1:27" ht="15.75" x14ac:dyDescent="0.25">
      <c r="A81" s="53"/>
      <c r="B81" s="44"/>
      <c r="C81" s="44"/>
      <c r="D81" s="44"/>
      <c r="E81" s="44"/>
      <c r="F81" s="52"/>
      <c r="G81" s="73"/>
      <c r="H81" s="73"/>
      <c r="I81" s="73"/>
      <c r="J81" s="77"/>
      <c r="K81" s="77"/>
      <c r="L81" s="77"/>
      <c r="M81" s="44"/>
      <c r="N81" s="87">
        <f>VLOOKUP(N80,Qry_Rpt_Section_K!$C$2:'Qry_Rpt_Section_K'!$J$1731,2,FALSE)</f>
        <v>20</v>
      </c>
      <c r="O81" s="87">
        <f>VLOOKUP(O80,Qry_Rpt_Section_K!$C$2:'Qry_Rpt_Section_K'!$J$1731,2,FALSE)</f>
        <v>20</v>
      </c>
      <c r="P81" s="87">
        <f>VLOOKUP(P80,Qry_Rpt_Section_K!$C$2:'Qry_Rpt_Section_K'!$J$1731,2,FALSE)</f>
        <v>20</v>
      </c>
      <c r="Q81" s="87">
        <f>VLOOKUP(Q80,Qry_Rpt_Section_K!$C$2:'Qry_Rpt_Section_K'!$J$1731,2,FALSE)</f>
        <v>20</v>
      </c>
      <c r="R81" s="87">
        <f>VLOOKUP(R80,Qry_Rpt_Section_K!$C$2:'Qry_Rpt_Section_K'!$J$1731,2,FALSE)</f>
        <v>20</v>
      </c>
      <c r="S81" s="87">
        <f>VLOOKUP(S80,Qry_Rpt_Section_K!$C$2:'Qry_Rpt_Section_K'!$J$1731,2,FALSE)</f>
        <v>20</v>
      </c>
      <c r="T81" s="87">
        <f>VLOOKUP(T80,Qry_Rpt_Section_K!$C$2:'Qry_Rpt_Section_K'!$J$1731,2,FALSE)</f>
        <v>20</v>
      </c>
      <c r="U81" s="87">
        <f>VLOOKUP(U80,Qry_Rpt_Section_K!$C$2:'Qry_Rpt_Section_K'!$J$1731,2,FALSE)</f>
        <v>20</v>
      </c>
      <c r="V81" s="87">
        <f>VLOOKUP(V80,Qry_Rpt_Section_K!$C$2:'Qry_Rpt_Section_K'!$J$1731,2,FALSE)</f>
        <v>20</v>
      </c>
      <c r="W81" s="87">
        <f>VLOOKUP(W80,Qry_Rpt_Section_K!$C$2:'Qry_Rpt_Section_K'!$J$1731,2,FALSE)</f>
        <v>20</v>
      </c>
      <c r="X81" s="87">
        <f>VLOOKUP(X80,Qry_Rpt_Section_K!$C$2:'Qry_Rpt_Section_K'!$J$1731,2,FALSE)</f>
        <v>20</v>
      </c>
      <c r="Y81" s="87">
        <f>VLOOKUP(Y80,Qry_Rpt_Section_K!$C$2:'Qry_Rpt_Section_K'!$J$1731,2,FALSE)</f>
        <v>20</v>
      </c>
      <c r="Z81" s="7" t="s">
        <v>1</v>
      </c>
    </row>
    <row r="82" spans="1:27" ht="15.75" x14ac:dyDescent="0.25">
      <c r="A82" s="53"/>
      <c r="B82" s="44"/>
      <c r="C82" s="44"/>
      <c r="D82" s="44"/>
      <c r="E82" s="44"/>
      <c r="F82" s="52"/>
      <c r="G82" s="73"/>
      <c r="H82" s="73"/>
      <c r="I82" s="73"/>
      <c r="J82" s="77"/>
      <c r="K82" s="77"/>
      <c r="L82" s="77"/>
      <c r="M82" s="44"/>
      <c r="N82" s="82" t="str">
        <f>VLOOKUP(N80,Qry_Rpt_Section_K!$C$2:'Qry_Rpt_Section_K'!$J$1501,7,FALSE)</f>
        <v>Pennington</v>
      </c>
      <c r="O82" s="81" t="str">
        <f>VLOOKUP(O80,Qry_Rpt_Section_K!$C$2:'Qry_Rpt_Section_K'!$J$1501,7,FALSE)</f>
        <v>McClarin</v>
      </c>
      <c r="P82" s="81" t="str">
        <f>VLOOKUP(P80,Qry_Rpt_Section_K!$C$2:'Qry_Rpt_Section_K'!$J$1501,7,FALSE)</f>
        <v>Malathong</v>
      </c>
      <c r="Q82" s="81" t="str">
        <f>VLOOKUP(Q80,Qry_Rpt_Section_K!$C$2:'Qry_Rpt_Section_K'!$J$1501,7,FALSE)</f>
        <v>Rajaphoumy</v>
      </c>
      <c r="R82" s="81" t="str">
        <f>VLOOKUP(R80,Qry_Rpt_Section_K!$C$2:'Qry_Rpt_Section_K'!$J$1501,7,FALSE)</f>
        <v>Rajaphoumy</v>
      </c>
      <c r="S82" s="81" t="str">
        <f>VLOOKUP(S80,Qry_Rpt_Section_K!$C$2:'Qry_Rpt_Section_K'!$J$1501,7,FALSE)</f>
        <v>Rajaphoumy</v>
      </c>
      <c r="T82" s="81" t="str">
        <f>VLOOKUP(T80,Qry_Rpt_Section_K!$C$2:'Qry_Rpt_Section_K'!$J$1501,7,FALSE)</f>
        <v>Ketavongsa</v>
      </c>
      <c r="U82" s="81" t="str">
        <f>VLOOKUP(U80,Qry_Rpt_Section_K!$C$2:'Qry_Rpt_Section_K'!$J$1501,7,FALSE)</f>
        <v>Ketavong</v>
      </c>
      <c r="V82" s="81" t="str">
        <f>VLOOKUP(V80,Qry_Rpt_Section_K!$C$2:'Qry_Rpt_Section_K'!$J$1501,7,FALSE)</f>
        <v>Butterazzi</v>
      </c>
      <c r="W82" s="81">
        <f>VLOOKUP(W80,Qry_Rpt_Section_K!$C$2:'Qry_Rpt_Section_K'!$J$1501,7,FALSE)</f>
        <v>0</v>
      </c>
      <c r="X82" s="81">
        <f>VLOOKUP(X80,Qry_Rpt_Section_K!$C$2:'Qry_Rpt_Section_K'!$J$1501,7,FALSE)</f>
        <v>0</v>
      </c>
      <c r="Y82" s="81" t="str">
        <f>VLOOKUP(Y80,Qry_Rpt_Section_K!$C$2:'Qry_Rpt_Section_K'!$J$1501,7,FALSE)</f>
        <v>Pellicano</v>
      </c>
      <c r="Z82" s="7" t="s">
        <v>57</v>
      </c>
    </row>
    <row r="83" spans="1:27" ht="15.75" x14ac:dyDescent="0.25">
      <c r="A83" s="54"/>
      <c r="B83" s="46"/>
      <c r="C83" s="46"/>
      <c r="D83" s="46"/>
      <c r="E83" s="46"/>
      <c r="F83" s="53"/>
      <c r="G83" s="73"/>
      <c r="H83" s="73"/>
      <c r="I83" s="73"/>
      <c r="J83" s="78"/>
      <c r="K83" s="78"/>
      <c r="L83" s="78"/>
      <c r="M83" s="46"/>
      <c r="N83" s="38">
        <f>VLOOKUP(N80,Qry_Rpt_Section_K!$C$2:'Qry_Rpt_Section_K'!$J$1731,3,FALSE)</f>
        <v>12</v>
      </c>
      <c r="O83" s="10">
        <f>VLOOKUP(O80,Qry_Rpt_Section_K!$C$2:'Qry_Rpt_Section_K'!$J$1731,3,FALSE)</f>
        <v>11</v>
      </c>
      <c r="P83" s="10">
        <f>VLOOKUP(P80,Qry_Rpt_Section_K!$C$2:'Qry_Rpt_Section_K'!$J$1731,3,FALSE)</f>
        <v>10</v>
      </c>
      <c r="Q83" s="10">
        <f>VLOOKUP(Q80,Qry_Rpt_Section_K!$C$2:'Qry_Rpt_Section_K'!$J$1731,3,FALSE)</f>
        <v>9</v>
      </c>
      <c r="R83" s="10">
        <f>VLOOKUP(R80,Qry_Rpt_Section_K!$C$2:'Qry_Rpt_Section_K'!$J$1731,3,FALSE)</f>
        <v>8</v>
      </c>
      <c r="S83" s="10">
        <f>VLOOKUP(S80,Qry_Rpt_Section_K!$C$2:'Qry_Rpt_Section_K'!$J$1731,3,FALSE)</f>
        <v>7</v>
      </c>
      <c r="T83" s="10">
        <f>VLOOKUP(T80,Qry_Rpt_Section_K!$C$2:'Qry_Rpt_Section_K'!$J$1731,3,FALSE)</f>
        <v>6</v>
      </c>
      <c r="U83" s="10">
        <f>VLOOKUP(U80,Qry_Rpt_Section_K!$C$2:'Qry_Rpt_Section_K'!$J$1731,3,FALSE)</f>
        <v>5</v>
      </c>
      <c r="V83" s="28">
        <f>VLOOKUP(V80,Qry_Rpt_Section_K!$C$2:'Qry_Rpt_Section_K'!$J$1731,3,FALSE)</f>
        <v>4</v>
      </c>
      <c r="W83" s="10">
        <f>VLOOKUP(W80,Qry_Rpt_Section_K!$C$2:'Qry_Rpt_Section_K'!$J$1731,3,FALSE)</f>
        <v>3</v>
      </c>
      <c r="X83" s="10">
        <f>VLOOKUP(X80,Qry_Rpt_Section_K!$C$2:'Qry_Rpt_Section_K'!$J$1731,3,FALSE)</f>
        <v>2</v>
      </c>
      <c r="Y83" s="10">
        <f>VLOOKUP(Y80,Qry_Rpt_Section_K!$C$2:'Qry_Rpt_Section_K'!$J$1731,3,FALSE)</f>
        <v>1</v>
      </c>
      <c r="Z83" s="9" t="s">
        <v>2</v>
      </c>
    </row>
    <row r="84" spans="1:27" ht="15.75" x14ac:dyDescent="0.25">
      <c r="A84" s="55"/>
      <c r="B84" s="40"/>
      <c r="C84" s="40"/>
      <c r="D84" s="40"/>
      <c r="E84" s="40"/>
      <c r="F84" s="51"/>
      <c r="G84" s="75"/>
      <c r="H84" s="106" t="s">
        <v>54</v>
      </c>
      <c r="I84" s="107"/>
      <c r="J84" s="107"/>
      <c r="K84" s="74"/>
      <c r="L84" s="74"/>
      <c r="M84" s="40"/>
      <c r="N84" s="40"/>
      <c r="O84" s="18">
        <v>21011</v>
      </c>
      <c r="P84" s="18">
        <v>21010</v>
      </c>
      <c r="Q84" s="18">
        <v>21009</v>
      </c>
      <c r="R84" s="18">
        <v>21008</v>
      </c>
      <c r="S84" s="18">
        <v>21007</v>
      </c>
      <c r="T84" s="18">
        <v>21006</v>
      </c>
      <c r="U84" s="18">
        <v>21005</v>
      </c>
      <c r="V84" s="18">
        <v>21004</v>
      </c>
      <c r="W84" s="18">
        <v>21003</v>
      </c>
      <c r="X84" s="18">
        <v>21002</v>
      </c>
      <c r="Y84" s="18">
        <v>21001</v>
      </c>
      <c r="Z84" s="17" t="s">
        <v>3</v>
      </c>
      <c r="AA84" s="8"/>
    </row>
    <row r="85" spans="1:27" ht="15.75" customHeight="1" x14ac:dyDescent="0.25">
      <c r="A85" s="53"/>
      <c r="B85" s="44"/>
      <c r="C85" s="44"/>
      <c r="D85" s="44"/>
      <c r="E85" s="44"/>
      <c r="F85" s="52"/>
      <c r="G85" s="76"/>
      <c r="H85" s="106" t="s">
        <v>55</v>
      </c>
      <c r="I85" s="107"/>
      <c r="J85" s="107"/>
      <c r="K85" s="77"/>
      <c r="L85" s="77"/>
      <c r="M85" s="44"/>
      <c r="N85" s="44"/>
      <c r="O85" s="91">
        <f>VLOOKUP(O84,Qry_Rpt_Section_K!$C$2:'Qry_Rpt_Section_K'!$J$1501,2,FALSE)</f>
        <v>21</v>
      </c>
      <c r="P85" s="91">
        <f>VLOOKUP(P84,Qry_Rpt_Section_K!$C$2:'Qry_Rpt_Section_K'!$J$1501,2,FALSE)</f>
        <v>21</v>
      </c>
      <c r="Q85" s="91">
        <f>VLOOKUP(Q84,Qry_Rpt_Section_K!$C$2:'Qry_Rpt_Section_K'!$J$1501,2,FALSE)</f>
        <v>21</v>
      </c>
      <c r="R85" s="91">
        <f>VLOOKUP(R84,Qry_Rpt_Section_K!$C$2:'Qry_Rpt_Section_K'!$J$1501,2,FALSE)</f>
        <v>21</v>
      </c>
      <c r="S85" s="91">
        <f>VLOOKUP(S84,Qry_Rpt_Section_K!$C$2:'Qry_Rpt_Section_K'!$J$1501,2,FALSE)</f>
        <v>21</v>
      </c>
      <c r="T85" s="91">
        <f>VLOOKUP(T84,Qry_Rpt_Section_K!$C$2:'Qry_Rpt_Section_K'!$J$1501,2,FALSE)</f>
        <v>21</v>
      </c>
      <c r="U85" s="91">
        <f>VLOOKUP(U84,Qry_Rpt_Section_K!$C$2:'Qry_Rpt_Section_K'!$J$1501,2,FALSE)</f>
        <v>21</v>
      </c>
      <c r="V85" s="91">
        <f>VLOOKUP(V84,Qry_Rpt_Section_K!$C$2:'Qry_Rpt_Section_K'!$J$1501,2,FALSE)</f>
        <v>21</v>
      </c>
      <c r="W85" s="91">
        <f>VLOOKUP(W84,Qry_Rpt_Section_K!$C$2:'Qry_Rpt_Section_K'!$J$1501,2,FALSE)</f>
        <v>21</v>
      </c>
      <c r="X85" s="91">
        <f>VLOOKUP(X84,Qry_Rpt_Section_K!$C$2:'Qry_Rpt_Section_K'!$J$1501,2,FALSE)</f>
        <v>21</v>
      </c>
      <c r="Y85" s="91">
        <f>VLOOKUP(Y84,Qry_Rpt_Section_K!$C$2:'Qry_Rpt_Section_K'!$J$1501,2,FALSE)</f>
        <v>21</v>
      </c>
      <c r="Z85" s="7" t="s">
        <v>1</v>
      </c>
    </row>
    <row r="86" spans="1:27" ht="15.75" x14ac:dyDescent="0.25">
      <c r="A86" s="53"/>
      <c r="B86" s="44"/>
      <c r="C86" s="44"/>
      <c r="D86" s="44"/>
      <c r="E86" s="44"/>
      <c r="F86" s="52"/>
      <c r="G86" s="76"/>
      <c r="H86" s="76"/>
      <c r="I86" s="76"/>
      <c r="J86" s="77"/>
      <c r="K86" s="77"/>
      <c r="L86" s="77"/>
      <c r="M86" s="44"/>
      <c r="N86" s="44"/>
      <c r="O86" s="82" t="str">
        <f>VLOOKUP(O84,Qry_Rpt_Section_K!$C$2:'Qry_Rpt_Section_K'!$J$1501,7,FALSE)</f>
        <v>Thayer</v>
      </c>
      <c r="P86" s="81" t="str">
        <f>VLOOKUP(P84,Qry_Rpt_Section_K!$C$2:'Qry_Rpt_Section_K'!$J$1501,7,FALSE)</f>
        <v>Thayer, Jr.</v>
      </c>
      <c r="Q86" s="81" t="str">
        <f>VLOOKUP(Q84,Qry_Rpt_Section_K!$C$2:'Qry_Rpt_Section_K'!$J$1501,7,FALSE)</f>
        <v>Thayer</v>
      </c>
      <c r="R86" s="81" t="str">
        <f>VLOOKUP(R84,Qry_Rpt_Section_K!$C$2:'Qry_Rpt_Section_K'!$J$1501,7,FALSE)</f>
        <v>Thayer</v>
      </c>
      <c r="S86" s="81">
        <f>VLOOKUP(S84,Qry_Rpt_Section_K!$C$2:'Qry_Rpt_Section_K'!$J$1501,7,FALSE)</f>
        <v>0</v>
      </c>
      <c r="T86" s="81">
        <f>VLOOKUP(T84,Qry_Rpt_Section_K!$C$2:'Qry_Rpt_Section_K'!$J$1501,7,FALSE)</f>
        <v>0</v>
      </c>
      <c r="U86" s="81">
        <f>VLOOKUP(U84,Qry_Rpt_Section_K!$C$2:'Qry_Rpt_Section_K'!$J$1501,7,FALSE)</f>
        <v>0</v>
      </c>
      <c r="V86" s="81">
        <f>VLOOKUP(V84,Qry_Rpt_Section_K!$C$2:'Qry_Rpt_Section_K'!$J$1501,7,FALSE)</f>
        <v>0</v>
      </c>
      <c r="W86" s="81">
        <f>VLOOKUP(W84,Qry_Rpt_Section_K!$C$2:'Qry_Rpt_Section_K'!$J$1501,7,FALSE)</f>
        <v>0</v>
      </c>
      <c r="X86" s="81">
        <f>VLOOKUP(X84,Qry_Rpt_Section_K!$C$2:'Qry_Rpt_Section_K'!$J$1501,7,FALSE)</f>
        <v>0</v>
      </c>
      <c r="Y86" s="81" t="str">
        <f>VLOOKUP(Y84,Qry_Rpt_Section_K!$C$2:'Qry_Rpt_Section_K'!$J$1501,7,FALSE)</f>
        <v>Every</v>
      </c>
      <c r="Z86" s="7" t="s">
        <v>57</v>
      </c>
    </row>
    <row r="87" spans="1:27" ht="15.75" x14ac:dyDescent="0.25">
      <c r="A87" s="54"/>
      <c r="B87" s="46"/>
      <c r="C87" s="46"/>
      <c r="D87" s="46"/>
      <c r="E87" s="46"/>
      <c r="F87" s="53"/>
      <c r="G87" s="77"/>
      <c r="H87" s="77"/>
      <c r="I87" s="77"/>
      <c r="J87" s="78"/>
      <c r="K87" s="78"/>
      <c r="L87" s="78"/>
      <c r="M87" s="46"/>
      <c r="N87" s="46"/>
      <c r="O87" s="10">
        <f>VLOOKUP(O84,Qry_Rpt_Section_K!$C$2:'Qry_Rpt_Section_K'!$J$1501,3,FALSE)</f>
        <v>11</v>
      </c>
      <c r="P87" s="10">
        <f>VLOOKUP(P84,Qry_Rpt_Section_K!$C$2:'Qry_Rpt_Section_K'!$J$1501,3,FALSE)</f>
        <v>10</v>
      </c>
      <c r="Q87" s="10">
        <f>VLOOKUP(Q84,Qry_Rpt_Section_K!$C$2:'Qry_Rpt_Section_K'!$J$1501,3,FALSE)</f>
        <v>9</v>
      </c>
      <c r="R87" s="10">
        <f>VLOOKUP(R84,Qry_Rpt_Section_K!$C$2:'Qry_Rpt_Section_K'!$J$1501,3,FALSE)</f>
        <v>8</v>
      </c>
      <c r="S87" s="10">
        <f>VLOOKUP(S84,Qry_Rpt_Section_K!$C$2:'Qry_Rpt_Section_K'!$J$1501,3,FALSE)</f>
        <v>7</v>
      </c>
      <c r="T87" s="10">
        <f>VLOOKUP(T84,Qry_Rpt_Section_K!$C$2:'Qry_Rpt_Section_K'!$J$1501,3,FALSE)</f>
        <v>6</v>
      </c>
      <c r="U87" s="10">
        <f>VLOOKUP(U84,Qry_Rpt_Section_K!$C$2:'Qry_Rpt_Section_K'!$J$1501,3,FALSE)</f>
        <v>5</v>
      </c>
      <c r="V87" s="10">
        <f>VLOOKUP(V84,Qry_Rpt_Section_K!$C$2:'Qry_Rpt_Section_K'!$J$1501,3,FALSE)</f>
        <v>4</v>
      </c>
      <c r="W87" s="10">
        <f>VLOOKUP(W84,Qry_Rpt_Section_K!$C$2:'Qry_Rpt_Section_K'!$J$1501,3,FALSE)</f>
        <v>3</v>
      </c>
      <c r="X87" s="10">
        <f>VLOOKUP(X84,Qry_Rpt_Section_K!$C$2:'Qry_Rpt_Section_K'!$J$1501,3,FALSE)</f>
        <v>2</v>
      </c>
      <c r="Y87" s="10">
        <f>VLOOKUP(Y84,Qry_Rpt_Section_K!$C$2:'Qry_Rpt_Section_K'!$J$1501,3,FALSE)</f>
        <v>1</v>
      </c>
      <c r="Z87" s="9" t="s">
        <v>2</v>
      </c>
    </row>
    <row r="88" spans="1:27" x14ac:dyDescent="0.2">
      <c r="A88" s="55"/>
      <c r="B88" s="40"/>
      <c r="C88" s="40"/>
      <c r="D88" s="40"/>
      <c r="E88" s="40"/>
      <c r="F88" s="51"/>
      <c r="G88" s="75"/>
      <c r="H88" s="75"/>
      <c r="I88" s="75"/>
      <c r="J88" s="74"/>
      <c r="K88" s="74"/>
      <c r="L88" s="74"/>
      <c r="M88" s="40"/>
      <c r="N88" s="40"/>
      <c r="O88" s="18">
        <v>22011</v>
      </c>
      <c r="P88" s="18">
        <v>22010</v>
      </c>
      <c r="Q88" s="18">
        <v>22009</v>
      </c>
      <c r="R88" s="18">
        <v>22008</v>
      </c>
      <c r="S88" s="18">
        <v>22007</v>
      </c>
      <c r="T88" s="18">
        <v>22006</v>
      </c>
      <c r="U88" s="18">
        <v>22005</v>
      </c>
      <c r="V88" s="18">
        <v>22004</v>
      </c>
      <c r="W88" s="18">
        <v>22003</v>
      </c>
      <c r="X88" s="18">
        <v>22002</v>
      </c>
      <c r="Y88" s="18">
        <v>22001</v>
      </c>
      <c r="Z88" s="17" t="s">
        <v>3</v>
      </c>
    </row>
    <row r="89" spans="1:27" ht="15.75" x14ac:dyDescent="0.25">
      <c r="A89" s="53"/>
      <c r="B89" s="44"/>
      <c r="C89" s="44"/>
      <c r="D89" s="44"/>
      <c r="E89" s="44"/>
      <c r="F89" s="52"/>
      <c r="G89" s="76"/>
      <c r="H89" s="76"/>
      <c r="I89" s="76"/>
      <c r="J89" s="77"/>
      <c r="K89" s="77"/>
      <c r="L89" s="77"/>
      <c r="M89" s="44"/>
      <c r="N89" s="44"/>
      <c r="O89" s="87">
        <f>VLOOKUP(O88,Qry_Rpt_Section_K!$C$2:'Qry_Rpt_Section_K'!$J$1731,2,FALSE)</f>
        <v>22</v>
      </c>
      <c r="P89" s="87">
        <f>VLOOKUP(P88,Qry_Rpt_Section_K!$C$2:'Qry_Rpt_Section_K'!$J$1731,2,FALSE)</f>
        <v>22</v>
      </c>
      <c r="Q89" s="87">
        <f>VLOOKUP(Q88,Qry_Rpt_Section_K!$C$2:'Qry_Rpt_Section_K'!$J$1731,2,FALSE)</f>
        <v>22</v>
      </c>
      <c r="R89" s="87">
        <f>VLOOKUP(R88,Qry_Rpt_Section_K!$C$2:'Qry_Rpt_Section_K'!$J$1731,2,FALSE)</f>
        <v>22</v>
      </c>
      <c r="S89" s="87">
        <f>VLOOKUP(S88,Qry_Rpt_Section_K!$C$2:'Qry_Rpt_Section_K'!$J$1731,2,FALSE)</f>
        <v>22</v>
      </c>
      <c r="T89" s="87">
        <f>VLOOKUP(T88,Qry_Rpt_Section_K!$C$2:'Qry_Rpt_Section_K'!$J$1731,2,FALSE)</f>
        <v>22</v>
      </c>
      <c r="U89" s="87">
        <f>VLOOKUP(U88,Qry_Rpt_Section_K!$C$2:'Qry_Rpt_Section_K'!$J$1731,2,FALSE)</f>
        <v>22</v>
      </c>
      <c r="V89" s="87">
        <f>VLOOKUP(V88,Qry_Rpt_Section_K!$C$2:'Qry_Rpt_Section_K'!$J$1731,2,FALSE)</f>
        <v>22</v>
      </c>
      <c r="W89" s="87">
        <f>VLOOKUP(W88,Qry_Rpt_Section_K!$C$2:'Qry_Rpt_Section_K'!$J$1731,2,FALSE)</f>
        <v>22</v>
      </c>
      <c r="X89" s="87">
        <f>VLOOKUP(X88,Qry_Rpt_Section_K!$C$2:'Qry_Rpt_Section_K'!$J$1731,2,FALSE)</f>
        <v>22</v>
      </c>
      <c r="Y89" s="87">
        <f>VLOOKUP(Y88,Qry_Rpt_Section_K!$C$2:'Qry_Rpt_Section_K'!$J$1731,2,FALSE)</f>
        <v>22</v>
      </c>
      <c r="Z89" s="7" t="s">
        <v>1</v>
      </c>
      <c r="AA89" s="8"/>
    </row>
    <row r="90" spans="1:27" ht="15.75" x14ac:dyDescent="0.25">
      <c r="A90" s="53"/>
      <c r="B90" s="44"/>
      <c r="C90" s="44"/>
      <c r="D90" s="44"/>
      <c r="E90" s="44"/>
      <c r="F90" s="52"/>
      <c r="G90" s="76"/>
      <c r="H90" s="76"/>
      <c r="I90" s="76"/>
      <c r="J90" s="77"/>
      <c r="K90" s="77"/>
      <c r="L90" s="77"/>
      <c r="M90" s="44"/>
      <c r="N90" s="44"/>
      <c r="O90" s="82" t="str">
        <f>VLOOKUP(O88,Qry_Rpt_Section_K!$C$2:'Qry_Rpt_Section_K'!$J$1501,7,FALSE)</f>
        <v>Philio</v>
      </c>
      <c r="P90" s="81" t="str">
        <f>VLOOKUP(P88,Qry_Rpt_Section_K!$C$2:'Qry_Rpt_Section_K'!$J$1501,7,FALSE)</f>
        <v>Philio</v>
      </c>
      <c r="Q90" s="81">
        <f>VLOOKUP(Q88,Qry_Rpt_Section_K!$C$2:'Qry_Rpt_Section_K'!$J$1501,7,FALSE)</f>
        <v>0</v>
      </c>
      <c r="R90" s="81" t="str">
        <f>VLOOKUP(R88,Qry_Rpt_Section_K!$C$2:'Qry_Rpt_Section_K'!$J$1501,7,FALSE)</f>
        <v>Holland</v>
      </c>
      <c r="S90" s="81">
        <f>VLOOKUP(S88,Qry_Rpt_Section_K!$C$2:'Qry_Rpt_Section_K'!$J$1501,7,FALSE)</f>
        <v>0</v>
      </c>
      <c r="T90" s="81" t="str">
        <f>VLOOKUP(T88,Qry_Rpt_Section_K!$C$2:'Qry_Rpt_Section_K'!$J$1501,7,FALSE)</f>
        <v>Ng</v>
      </c>
      <c r="U90" s="81" t="str">
        <f>VLOOKUP(U88,Qry_Rpt_Section_K!$C$2:'Qry_Rpt_Section_K'!$J$1501,7,FALSE)</f>
        <v>Ng</v>
      </c>
      <c r="V90" s="81" t="str">
        <f>VLOOKUP(V88,Qry_Rpt_Section_K!$C$2:'Qry_Rpt_Section_K'!$J$1501,7,FALSE)</f>
        <v>Herman</v>
      </c>
      <c r="W90" s="81" t="str">
        <f>VLOOKUP(W88,Qry_Rpt_Section_K!$C$2:'Qry_Rpt_Section_K'!$J$1501,7,FALSE)</f>
        <v>Seward</v>
      </c>
      <c r="X90" s="81" t="str">
        <f>VLOOKUP(X88,Qry_Rpt_Section_K!$C$2:'Qry_Rpt_Section_K'!$J$1501,7,FALSE)</f>
        <v>Every</v>
      </c>
      <c r="Y90" s="81" t="str">
        <f>VLOOKUP(Y88,Qry_Rpt_Section_K!$C$2:'Qry_Rpt_Section_K'!$J$1501,7,FALSE)</f>
        <v>Every</v>
      </c>
      <c r="Z90" s="7" t="s">
        <v>57</v>
      </c>
      <c r="AA90" s="8"/>
    </row>
    <row r="91" spans="1:27" ht="15.75" x14ac:dyDescent="0.25">
      <c r="A91" s="54"/>
      <c r="B91" s="46"/>
      <c r="C91" s="46"/>
      <c r="D91" s="46"/>
      <c r="E91" s="46"/>
      <c r="F91" s="53"/>
      <c r="G91" s="77"/>
      <c r="H91" s="77"/>
      <c r="I91" s="77"/>
      <c r="J91" s="78"/>
      <c r="K91" s="78"/>
      <c r="L91" s="78"/>
      <c r="M91" s="46"/>
      <c r="N91" s="46"/>
      <c r="O91" s="10">
        <f>VLOOKUP(O88,Qry_Rpt_Section_K!$C$2:'Qry_Rpt_Section_K'!$J$1731,3,FALSE)</f>
        <v>11</v>
      </c>
      <c r="P91" s="10">
        <f>VLOOKUP(P88,Qry_Rpt_Section_K!$C$2:'Qry_Rpt_Section_K'!$J$1731,3,FALSE)</f>
        <v>10</v>
      </c>
      <c r="Q91" s="10">
        <f>VLOOKUP(Q88,Qry_Rpt_Section_K!$C$2:'Qry_Rpt_Section_K'!$J$1731,3,FALSE)</f>
        <v>9</v>
      </c>
      <c r="R91" s="28">
        <f>VLOOKUP(R88,Qry_Rpt_Section_K!$C$2:'Qry_Rpt_Section_K'!$J$1731,3,FALSE)</f>
        <v>8</v>
      </c>
      <c r="S91" s="10">
        <f>VLOOKUP(S88,Qry_Rpt_Section_K!$C$2:'Qry_Rpt_Section_K'!$J$1731,3,FALSE)</f>
        <v>7</v>
      </c>
      <c r="T91" s="10">
        <f>VLOOKUP(T88,Qry_Rpt_Section_K!$C$2:'Qry_Rpt_Section_K'!$J$1731,3,FALSE)</f>
        <v>6</v>
      </c>
      <c r="U91" s="10">
        <f>VLOOKUP(U88,Qry_Rpt_Section_K!$C$2:'Qry_Rpt_Section_K'!$J$1731,3,FALSE)</f>
        <v>5</v>
      </c>
      <c r="V91" s="10">
        <f>VLOOKUP(V88,Qry_Rpt_Section_K!$C$2:'Qry_Rpt_Section_K'!$J$1731,3,FALSE)</f>
        <v>4</v>
      </c>
      <c r="W91" s="10">
        <f>VLOOKUP(W88,Qry_Rpt_Section_K!$C$2:'Qry_Rpt_Section_K'!$J$1731,3,FALSE)</f>
        <v>3</v>
      </c>
      <c r="X91" s="10">
        <f>VLOOKUP(X88,Qry_Rpt_Section_K!$C$2:'Qry_Rpt_Section_K'!$J$1731,3,FALSE)</f>
        <v>2</v>
      </c>
      <c r="Y91" s="10">
        <f>VLOOKUP(Y88,Qry_Rpt_Section_K!$C$2:'Qry_Rpt_Section_K'!$J$1731,3,FALSE)</f>
        <v>1</v>
      </c>
      <c r="Z91" s="9" t="s">
        <v>2</v>
      </c>
      <c r="AA91" s="11"/>
    </row>
    <row r="92" spans="1:27" x14ac:dyDescent="0.2">
      <c r="A92" s="55"/>
      <c r="B92" s="40"/>
      <c r="C92" s="40"/>
      <c r="D92" s="40"/>
      <c r="E92" s="40"/>
      <c r="F92" s="51"/>
      <c r="G92" s="75"/>
      <c r="H92" s="75"/>
      <c r="I92" s="75"/>
      <c r="J92" s="74"/>
      <c r="K92" s="74"/>
      <c r="L92" s="55"/>
      <c r="M92" s="40"/>
      <c r="N92" s="40"/>
      <c r="O92" s="18">
        <v>23011</v>
      </c>
      <c r="P92" s="18">
        <v>23010</v>
      </c>
      <c r="Q92" s="18">
        <v>23009</v>
      </c>
      <c r="R92" s="18">
        <v>23008</v>
      </c>
      <c r="S92" s="18">
        <v>23007</v>
      </c>
      <c r="T92" s="18">
        <v>23006</v>
      </c>
      <c r="U92" s="18">
        <v>23005</v>
      </c>
      <c r="V92" s="18">
        <v>23004</v>
      </c>
      <c r="W92" s="18">
        <v>23003</v>
      </c>
      <c r="X92" s="18">
        <v>23002</v>
      </c>
      <c r="Y92" s="18">
        <v>23001</v>
      </c>
      <c r="Z92" s="17" t="s">
        <v>3</v>
      </c>
    </row>
    <row r="93" spans="1:27" ht="15.75" x14ac:dyDescent="0.25">
      <c r="A93" s="53"/>
      <c r="B93" s="44"/>
      <c r="C93" s="44"/>
      <c r="D93" s="44"/>
      <c r="E93" s="44"/>
      <c r="F93" s="52"/>
      <c r="G93" s="76"/>
      <c r="H93" s="76"/>
      <c r="I93" s="76"/>
      <c r="J93" s="77"/>
      <c r="K93" s="77"/>
      <c r="L93" s="53"/>
      <c r="M93" s="44"/>
      <c r="N93" s="44"/>
      <c r="O93" s="91">
        <f>VLOOKUP(O92,Qry_Rpt_Section_K!$C$2:'Qry_Rpt_Section_K'!$J$1501,2,FALSE)</f>
        <v>23</v>
      </c>
      <c r="P93" s="91">
        <f>VLOOKUP(P92,Qry_Rpt_Section_K!$C$2:'Qry_Rpt_Section_K'!$J$1501,2,FALSE)</f>
        <v>23</v>
      </c>
      <c r="Q93" s="91">
        <f>VLOOKUP(Q92,Qry_Rpt_Section_K!$C$2:'Qry_Rpt_Section_K'!$J$1501,2,FALSE)</f>
        <v>23</v>
      </c>
      <c r="R93" s="91">
        <f>VLOOKUP(R92,Qry_Rpt_Section_K!$C$2:'Qry_Rpt_Section_K'!$J$1501,2,FALSE)</f>
        <v>23</v>
      </c>
      <c r="S93" s="91">
        <f>VLOOKUP(S92,Qry_Rpt_Section_K!$C$2:'Qry_Rpt_Section_K'!$J$1501,2,FALSE)</f>
        <v>23</v>
      </c>
      <c r="T93" s="91">
        <f>VLOOKUP(T92,Qry_Rpt_Section_K!$C$2:'Qry_Rpt_Section_K'!$J$1501,2,FALSE)</f>
        <v>23</v>
      </c>
      <c r="U93" s="91">
        <f>VLOOKUP(U92,Qry_Rpt_Section_K!$C$2:'Qry_Rpt_Section_K'!$J$1501,2,FALSE)</f>
        <v>23</v>
      </c>
      <c r="V93" s="91">
        <f>VLOOKUP(V92,Qry_Rpt_Section_K!$C$2:'Qry_Rpt_Section_K'!$J$1501,2,FALSE)</f>
        <v>23</v>
      </c>
      <c r="W93" s="91">
        <f>VLOOKUP(W92,Qry_Rpt_Section_K!$C$2:'Qry_Rpt_Section_K'!$J$1501,2,FALSE)</f>
        <v>23</v>
      </c>
      <c r="X93" s="91">
        <f>VLOOKUP(X92,Qry_Rpt_Section_K!$C$2:'Qry_Rpt_Section_K'!$J$1501,2,FALSE)</f>
        <v>23</v>
      </c>
      <c r="Y93" s="91">
        <f>VLOOKUP(Y92,Qry_Rpt_Section_K!$C$2:'Qry_Rpt_Section_K'!$J$1501,2,FALSE)</f>
        <v>23</v>
      </c>
      <c r="Z93" s="7" t="s">
        <v>1</v>
      </c>
    </row>
    <row r="94" spans="1:27" ht="15.75" x14ac:dyDescent="0.25">
      <c r="A94" s="53"/>
      <c r="B94" s="44"/>
      <c r="C94" s="44"/>
      <c r="D94" s="44"/>
      <c r="E94" s="44"/>
      <c r="F94" s="52"/>
      <c r="G94" s="76"/>
      <c r="H94" s="76"/>
      <c r="I94" s="76"/>
      <c r="J94" s="77"/>
      <c r="K94" s="77"/>
      <c r="L94" s="53"/>
      <c r="M94" s="44"/>
      <c r="N94" s="44"/>
      <c r="O94" s="82" t="str">
        <f>VLOOKUP(O92,Qry_Rpt_Section_K!$C$2:'Qry_Rpt_Section_K'!$J$1501,7,FALSE)</f>
        <v>Smith</v>
      </c>
      <c r="P94" s="81" t="str">
        <f>VLOOKUP(P92,Qry_Rpt_Section_K!$C$2:'Qry_Rpt_Section_K'!$J$1501,7,FALSE)</f>
        <v>Smith</v>
      </c>
      <c r="Q94" s="81">
        <f>VLOOKUP(Q92,Qry_Rpt_Section_K!$C$2:'Qry_Rpt_Section_K'!$J$1501,7,FALSE)</f>
        <v>0</v>
      </c>
      <c r="R94" s="81">
        <f>VLOOKUP(R92,Qry_Rpt_Section_K!$C$2:'Qry_Rpt_Section_K'!$J$1501,7,FALSE)</f>
        <v>0</v>
      </c>
      <c r="S94" s="81" t="str">
        <f>VLOOKUP(S92,Qry_Rpt_Section_K!$C$2:'Qry_Rpt_Section_K'!$J$1501,7,FALSE)</f>
        <v>Phillips</v>
      </c>
      <c r="T94" s="81" t="str">
        <f>VLOOKUP(T92,Qry_Rpt_Section_K!$C$2:'Qry_Rpt_Section_K'!$J$1501,7,FALSE)</f>
        <v>Phillips</v>
      </c>
      <c r="U94" s="81" t="str">
        <f>VLOOKUP(U92,Qry_Rpt_Section_K!$C$2:'Qry_Rpt_Section_K'!$J$1501,7,FALSE)</f>
        <v>Phillips</v>
      </c>
      <c r="V94" s="81">
        <f>VLOOKUP(V92,Qry_Rpt_Section_K!$C$2:'Qry_Rpt_Section_K'!$J$1501,7,FALSE)</f>
        <v>0</v>
      </c>
      <c r="W94" s="81" t="str">
        <f>VLOOKUP(W92,Qry_Rpt_Section_K!$C$2:'Qry_Rpt_Section_K'!$J$1501,7,FALSE)</f>
        <v>LaBombard</v>
      </c>
      <c r="X94" s="81" t="str">
        <f>VLOOKUP(X92,Qry_Rpt_Section_K!$C$2:'Qry_Rpt_Section_K'!$J$1501,7,FALSE)</f>
        <v>Kleemann</v>
      </c>
      <c r="Y94" s="81" t="str">
        <f>VLOOKUP(Y92,Qry_Rpt_Section_K!$C$2:'Qry_Rpt_Section_K'!$J$1501,7,FALSE)</f>
        <v>Kleemann</v>
      </c>
      <c r="Z94" s="7" t="s">
        <v>57</v>
      </c>
    </row>
    <row r="95" spans="1:27" ht="15.75" x14ac:dyDescent="0.25">
      <c r="A95" s="54"/>
      <c r="B95" s="46"/>
      <c r="C95" s="46"/>
      <c r="D95" s="46"/>
      <c r="E95" s="46"/>
      <c r="F95" s="53"/>
      <c r="G95" s="77"/>
      <c r="H95" s="77"/>
      <c r="I95" s="77"/>
      <c r="J95" s="78"/>
      <c r="K95" s="78"/>
      <c r="L95" s="54"/>
      <c r="M95" s="46"/>
      <c r="N95" s="46"/>
      <c r="O95" s="10">
        <f>VLOOKUP(O92,Qry_Rpt_Section_K!$C$2:'Qry_Rpt_Section_K'!$J$1501,3,FALSE)</f>
        <v>11</v>
      </c>
      <c r="P95" s="10">
        <f>VLOOKUP(P92,Qry_Rpt_Section_K!$C$2:'Qry_Rpt_Section_K'!$J$1501,3,FALSE)</f>
        <v>10</v>
      </c>
      <c r="Q95" s="10">
        <f>VLOOKUP(Q92,Qry_Rpt_Section_K!$C$2:'Qry_Rpt_Section_K'!$J$1501,3,FALSE)</f>
        <v>9</v>
      </c>
      <c r="R95" s="10">
        <f>VLOOKUP(R92,Qry_Rpt_Section_K!$C$2:'Qry_Rpt_Section_K'!$J$1501,3,FALSE)</f>
        <v>8</v>
      </c>
      <c r="S95" s="10">
        <f>VLOOKUP(S92,Qry_Rpt_Section_K!$C$2:'Qry_Rpt_Section_K'!$J$1501,3,FALSE)</f>
        <v>7</v>
      </c>
      <c r="T95" s="10">
        <f>VLOOKUP(T92,Qry_Rpt_Section_K!$C$2:'Qry_Rpt_Section_K'!$J$1501,3,FALSE)</f>
        <v>6</v>
      </c>
      <c r="U95" s="10">
        <f>VLOOKUP(U92,Qry_Rpt_Section_K!$C$2:'Qry_Rpt_Section_K'!$J$1501,3,FALSE)</f>
        <v>5</v>
      </c>
      <c r="V95" s="10">
        <f>VLOOKUP(V92,Qry_Rpt_Section_K!$C$2:'Qry_Rpt_Section_K'!$J$1501,3,FALSE)</f>
        <v>4</v>
      </c>
      <c r="W95" s="10">
        <f>VLOOKUP(W92,Qry_Rpt_Section_K!$C$2:'Qry_Rpt_Section_K'!$J$1501,3,FALSE)</f>
        <v>3</v>
      </c>
      <c r="X95" s="10">
        <f>VLOOKUP(X92,Qry_Rpt_Section_K!$C$2:'Qry_Rpt_Section_K'!$J$1501,3,FALSE)</f>
        <v>2</v>
      </c>
      <c r="Y95" s="10">
        <f>VLOOKUP(Y92,Qry_Rpt_Section_K!$C$2:'Qry_Rpt_Section_K'!$J$1501,3,FALSE)</f>
        <v>1</v>
      </c>
      <c r="Z95" s="9" t="s">
        <v>2</v>
      </c>
    </row>
    <row r="96" spans="1:27" x14ac:dyDescent="0.2">
      <c r="A96" s="55"/>
      <c r="B96" s="40"/>
      <c r="C96" s="40"/>
      <c r="D96" s="40"/>
      <c r="E96" s="40"/>
      <c r="F96" s="51"/>
      <c r="G96" s="75"/>
      <c r="H96" s="75"/>
      <c r="I96" s="51"/>
      <c r="J96" s="55"/>
      <c r="K96" s="55"/>
      <c r="L96" s="55"/>
      <c r="M96" s="40"/>
      <c r="N96" s="40"/>
      <c r="O96" s="18">
        <v>24011</v>
      </c>
      <c r="P96" s="18">
        <v>24010</v>
      </c>
      <c r="Q96" s="18">
        <v>24009</v>
      </c>
      <c r="R96" s="18">
        <v>24008</v>
      </c>
      <c r="S96" s="18">
        <v>24007</v>
      </c>
      <c r="T96" s="18">
        <v>24006</v>
      </c>
      <c r="U96" s="18">
        <v>24005</v>
      </c>
      <c r="V96" s="18">
        <v>24004</v>
      </c>
      <c r="W96" s="18">
        <v>24003</v>
      </c>
      <c r="X96" s="18">
        <v>24002</v>
      </c>
      <c r="Y96" s="18">
        <v>24001</v>
      </c>
      <c r="Z96" s="17" t="s">
        <v>3</v>
      </c>
    </row>
    <row r="97" spans="1:27" ht="15.75" x14ac:dyDescent="0.25">
      <c r="A97" s="53"/>
      <c r="B97" s="44"/>
      <c r="C97" s="44"/>
      <c r="D97" s="44"/>
      <c r="E97" s="44"/>
      <c r="F97" s="52"/>
      <c r="G97" s="52"/>
      <c r="H97" s="52"/>
      <c r="I97" s="52"/>
      <c r="J97" s="53"/>
      <c r="K97" s="53"/>
      <c r="L97" s="53"/>
      <c r="M97" s="44"/>
      <c r="N97" s="44"/>
      <c r="O97" s="87">
        <f>VLOOKUP(O96,Qry_Rpt_Section_K!$C$2:'Qry_Rpt_Section_K'!$J$1731,2,FALSE)</f>
        <v>24</v>
      </c>
      <c r="P97" s="87">
        <f>VLOOKUP(P96,Qry_Rpt_Section_K!$C$2:'Qry_Rpt_Section_K'!$J$1731,2,FALSE)</f>
        <v>24</v>
      </c>
      <c r="Q97" s="87">
        <f>VLOOKUP(Q96,Qry_Rpt_Section_K!$C$2:'Qry_Rpt_Section_K'!$J$1731,2,FALSE)</f>
        <v>24</v>
      </c>
      <c r="R97" s="87">
        <f>VLOOKUP(R96,Qry_Rpt_Section_K!$C$2:'Qry_Rpt_Section_K'!$J$1731,2,FALSE)</f>
        <v>24</v>
      </c>
      <c r="S97" s="87">
        <f>VLOOKUP(S96,Qry_Rpt_Section_K!$C$2:'Qry_Rpt_Section_K'!$J$1731,2,FALSE)</f>
        <v>24</v>
      </c>
      <c r="T97" s="87">
        <f>VLOOKUP(T96,Qry_Rpt_Section_K!$C$2:'Qry_Rpt_Section_K'!$J$1731,2,FALSE)</f>
        <v>24</v>
      </c>
      <c r="U97" s="87">
        <f>VLOOKUP(U96,Qry_Rpt_Section_K!$C$2:'Qry_Rpt_Section_K'!$J$1731,2,FALSE)</f>
        <v>24</v>
      </c>
      <c r="V97" s="87">
        <f>VLOOKUP(V96,Qry_Rpt_Section_K!$C$2:'Qry_Rpt_Section_K'!$J$1731,2,FALSE)</f>
        <v>24</v>
      </c>
      <c r="W97" s="87">
        <f>VLOOKUP(W96,Qry_Rpt_Section_K!$C$2:'Qry_Rpt_Section_K'!$J$1731,2,FALSE)</f>
        <v>24</v>
      </c>
      <c r="X97" s="87">
        <f>VLOOKUP(X96,Qry_Rpt_Section_K!$C$2:'Qry_Rpt_Section_K'!$J$1731,2,FALSE)</f>
        <v>24</v>
      </c>
      <c r="Y97" s="87">
        <f>VLOOKUP(Y96,Qry_Rpt_Section_K!$C$2:'Qry_Rpt_Section_K'!$J$1731,2,FALSE)</f>
        <v>24</v>
      </c>
      <c r="Z97" s="7" t="s">
        <v>1</v>
      </c>
    </row>
    <row r="98" spans="1:27" ht="18" x14ac:dyDescent="0.25">
      <c r="A98" s="53"/>
      <c r="B98" s="44"/>
      <c r="C98" s="86" t="s">
        <v>20</v>
      </c>
      <c r="D98" s="44"/>
      <c r="E98" s="44"/>
      <c r="F98" s="52"/>
      <c r="G98" s="52"/>
      <c r="H98" s="52"/>
      <c r="I98" s="52"/>
      <c r="J98" s="53"/>
      <c r="K98" s="53"/>
      <c r="L98" s="53"/>
      <c r="M98" s="44"/>
      <c r="N98" s="44"/>
      <c r="O98" s="82" t="str">
        <f>VLOOKUP(O96,Qry_Rpt_Section_K!$C$2:'Qry_Rpt_Section_K'!$J$1501,7,FALSE)</f>
        <v>Painting</v>
      </c>
      <c r="P98" s="81" t="str">
        <f>VLOOKUP(P96,Qry_Rpt_Section_K!$C$2:'Qry_Rpt_Section_K'!$J$1501,7,FALSE)</f>
        <v>Painting</v>
      </c>
      <c r="Q98" s="81" t="str">
        <f>VLOOKUP(Q96,Qry_Rpt_Section_K!$C$2:'Qry_Rpt_Section_K'!$J$1501,7,FALSE)</f>
        <v>Painting</v>
      </c>
      <c r="R98" s="81" t="str">
        <f>VLOOKUP(R96,Qry_Rpt_Section_K!$C$2:'Qry_Rpt_Section_K'!$J$1501,7,FALSE)</f>
        <v>Hammond</v>
      </c>
      <c r="S98" s="81">
        <f>VLOOKUP(S96,Qry_Rpt_Section_K!$C$2:'Qry_Rpt_Section_K'!$J$1501,7,FALSE)</f>
        <v>0</v>
      </c>
      <c r="T98" s="81" t="str">
        <f>VLOOKUP(T96,Qry_Rpt_Section_K!$C$2:'Qry_Rpt_Section_K'!$J$1501,7,FALSE)</f>
        <v>Brown</v>
      </c>
      <c r="U98" s="81" t="str">
        <f>VLOOKUP(U96,Qry_Rpt_Section_K!$C$2:'Qry_Rpt_Section_K'!$J$1501,7,FALSE)</f>
        <v>Gleeson</v>
      </c>
      <c r="V98" s="81" t="str">
        <f>VLOOKUP(V96,Qry_Rpt_Section_K!$C$2:'Qry_Rpt_Section_K'!$J$1501,7,FALSE)</f>
        <v>Gleeson</v>
      </c>
      <c r="W98" s="81" t="str">
        <f>VLOOKUP(W96,Qry_Rpt_Section_K!$C$2:'Qry_Rpt_Section_K'!$J$1501,7,FALSE)</f>
        <v>Page</v>
      </c>
      <c r="X98" s="81" t="str">
        <f>VLOOKUP(X96,Qry_Rpt_Section_K!$C$2:'Qry_Rpt_Section_K'!$J$1501,7,FALSE)</f>
        <v>Page</v>
      </c>
      <c r="Y98" s="81" t="str">
        <f>VLOOKUP(Y96,Qry_Rpt_Section_K!$C$2:'Qry_Rpt_Section_K'!$J$1501,7,FALSE)</f>
        <v>Not Available</v>
      </c>
      <c r="Z98" s="7" t="s">
        <v>57</v>
      </c>
    </row>
    <row r="99" spans="1:27" ht="18" x14ac:dyDescent="0.25">
      <c r="A99" s="54"/>
      <c r="B99" s="46"/>
      <c r="C99" s="85" t="s">
        <v>61</v>
      </c>
      <c r="D99" s="46"/>
      <c r="E99" s="46"/>
      <c r="F99" s="53"/>
      <c r="G99" s="53"/>
      <c r="H99" s="53"/>
      <c r="I99" s="53"/>
      <c r="J99" s="54"/>
      <c r="K99" s="54"/>
      <c r="L99" s="54"/>
      <c r="M99" s="46"/>
      <c r="N99" s="46"/>
      <c r="O99" s="10">
        <f>VLOOKUP(O96,Qry_Rpt_Section_K!$C$2:'Qry_Rpt_Section_K'!$J$1731,3,FALSE)</f>
        <v>11</v>
      </c>
      <c r="P99" s="10">
        <f>VLOOKUP(P96,Qry_Rpt_Section_K!$C$2:'Qry_Rpt_Section_K'!$J$1731,3,FALSE)</f>
        <v>10</v>
      </c>
      <c r="Q99" s="10">
        <f>VLOOKUP(Q96,Qry_Rpt_Section_K!$C$2:'Qry_Rpt_Section_K'!$J$1731,3,FALSE)</f>
        <v>9</v>
      </c>
      <c r="R99" s="28">
        <f>VLOOKUP(R96,Qry_Rpt_Section_K!$C$2:'Qry_Rpt_Section_K'!$J$1731,3,FALSE)</f>
        <v>8</v>
      </c>
      <c r="S99" s="10">
        <f>VLOOKUP(S96,Qry_Rpt_Section_K!$C$2:'Qry_Rpt_Section_K'!$J$1731,3,FALSE)</f>
        <v>7</v>
      </c>
      <c r="T99" s="10">
        <f>VLOOKUP(T96,Qry_Rpt_Section_K!$C$2:'Qry_Rpt_Section_K'!$J$1731,3,FALSE)</f>
        <v>6</v>
      </c>
      <c r="U99" s="10">
        <f>VLOOKUP(U96,Qry_Rpt_Section_K!$C$2:'Qry_Rpt_Section_K'!$J$1731,3,FALSE)</f>
        <v>5</v>
      </c>
      <c r="V99" s="10">
        <f>VLOOKUP(V96,Qry_Rpt_Section_K!$C$2:'Qry_Rpt_Section_K'!$J$1731,3,FALSE)</f>
        <v>4</v>
      </c>
      <c r="W99" s="10">
        <f>VLOOKUP(W96,Qry_Rpt_Section_K!$C$2:'Qry_Rpt_Section_K'!$J$1731,3,FALSE)</f>
        <v>3</v>
      </c>
      <c r="X99" s="10">
        <f>VLOOKUP(X96,Qry_Rpt_Section_K!$C$2:'Qry_Rpt_Section_K'!$J$1731,3,FALSE)</f>
        <v>2</v>
      </c>
      <c r="Y99" s="10">
        <f>VLOOKUP(Y96,Qry_Rpt_Section_K!$C$2:'Qry_Rpt_Section_K'!$J$1731,3,FALSE)</f>
        <v>1</v>
      </c>
      <c r="Z99" s="9" t="s">
        <v>2</v>
      </c>
    </row>
    <row r="100" spans="1:27" ht="18" x14ac:dyDescent="0.25">
      <c r="A100" s="55"/>
      <c r="B100" s="40"/>
      <c r="C100" s="85" t="s">
        <v>62</v>
      </c>
      <c r="D100" s="40"/>
      <c r="E100" s="40"/>
      <c r="F100" s="51"/>
      <c r="G100" s="51"/>
      <c r="H100" s="51"/>
      <c r="I100" s="51"/>
      <c r="J100" s="55"/>
      <c r="K100" s="55"/>
      <c r="L100" s="55"/>
      <c r="M100" s="40"/>
      <c r="N100" s="40"/>
      <c r="O100" s="40"/>
      <c r="P100" s="40"/>
      <c r="Q100" s="18">
        <v>25009</v>
      </c>
      <c r="R100" s="18">
        <v>25008</v>
      </c>
      <c r="S100" s="18">
        <v>25007</v>
      </c>
      <c r="T100" s="18">
        <v>25006</v>
      </c>
      <c r="U100" s="18">
        <v>25005</v>
      </c>
      <c r="V100" s="18">
        <v>25004</v>
      </c>
      <c r="W100" s="66"/>
      <c r="X100" s="66"/>
      <c r="Y100" s="66"/>
      <c r="Z100" s="17" t="s">
        <v>3</v>
      </c>
    </row>
    <row r="101" spans="1:27" ht="15.75" x14ac:dyDescent="0.25">
      <c r="A101" s="53"/>
      <c r="B101" s="44"/>
      <c r="C101" s="44"/>
      <c r="D101" s="44"/>
      <c r="E101" s="44"/>
      <c r="F101" s="52"/>
      <c r="G101" s="52"/>
      <c r="H101" s="52"/>
      <c r="I101" s="52"/>
      <c r="J101" s="53"/>
      <c r="K101" s="53"/>
      <c r="L101" s="53"/>
      <c r="M101" s="44"/>
      <c r="N101" s="44"/>
      <c r="O101" s="44"/>
      <c r="P101" s="44"/>
      <c r="Q101" s="91">
        <f>VLOOKUP(Q100,Qry_Rpt_Section_K!$C$2:'Qry_Rpt_Section_K'!$J$1501,2,FALSE)</f>
        <v>25</v>
      </c>
      <c r="R101" s="91">
        <f>VLOOKUP(R100,Qry_Rpt_Section_K!$C$2:'Qry_Rpt_Section_K'!$J$1501,2,FALSE)</f>
        <v>25</v>
      </c>
      <c r="S101" s="91">
        <f>VLOOKUP(S100,Qry_Rpt_Section_K!$C$2:'Qry_Rpt_Section_K'!$J$1501,2,FALSE)</f>
        <v>25</v>
      </c>
      <c r="T101" s="91">
        <f>VLOOKUP(T100,Qry_Rpt_Section_K!$C$2:'Qry_Rpt_Section_K'!$J$1501,2,FALSE)</f>
        <v>25</v>
      </c>
      <c r="U101" s="91">
        <f>VLOOKUP(U100,Qry_Rpt_Section_K!$C$2:'Qry_Rpt_Section_K'!$J$1501,2,FALSE)</f>
        <v>25</v>
      </c>
      <c r="V101" s="91">
        <f>VLOOKUP(V100,Qry_Rpt_Section_K!$C$2:'Qry_Rpt_Section_K'!$J$1501,2,FALSE)</f>
        <v>25</v>
      </c>
      <c r="W101" s="69"/>
      <c r="X101" s="69"/>
      <c r="Y101" s="69"/>
      <c r="Z101" s="7" t="s">
        <v>1</v>
      </c>
    </row>
    <row r="102" spans="1:27" ht="15.75" x14ac:dyDescent="0.25">
      <c r="A102" s="53"/>
      <c r="B102" s="44"/>
      <c r="C102" s="44"/>
      <c r="D102" s="44"/>
      <c r="E102" s="44"/>
      <c r="F102" s="52"/>
      <c r="G102" s="52"/>
      <c r="H102" s="52"/>
      <c r="I102" s="52"/>
      <c r="J102" s="53"/>
      <c r="K102" s="53"/>
      <c r="L102" s="53"/>
      <c r="M102" s="44"/>
      <c r="N102" s="44"/>
      <c r="O102" s="44"/>
      <c r="P102" s="44"/>
      <c r="Q102" s="82">
        <f>VLOOKUP(Q100,Qry_Rpt_Section_K!$C$2:'Qry_Rpt_Section_K'!$J$1501,7,FALSE)</f>
        <v>0</v>
      </c>
      <c r="R102" s="82">
        <f>VLOOKUP(R100,Qry_Rpt_Section_K!$C$2:'Qry_Rpt_Section_K'!$J$1501,7,FALSE)</f>
        <v>0</v>
      </c>
      <c r="S102" s="82">
        <f>VLOOKUP(S100,Qry_Rpt_Section_K!$C$2:'Qry_Rpt_Section_K'!$J$1501,7,FALSE)</f>
        <v>0</v>
      </c>
      <c r="T102" s="82">
        <f>VLOOKUP(T100,Qry_Rpt_Section_K!$C$2:'Qry_Rpt_Section_K'!$J$1501,7,FALSE)</f>
        <v>0</v>
      </c>
      <c r="U102" s="82">
        <f>VLOOKUP(U100,Qry_Rpt_Section_K!$C$2:'Qry_Rpt_Section_K'!$J$1501,7,FALSE)</f>
        <v>0</v>
      </c>
      <c r="V102" s="82">
        <f>VLOOKUP(V100,Qry_Rpt_Section_K!$C$2:'Qry_Rpt_Section_K'!$J$1501,7,FALSE)</f>
        <v>0</v>
      </c>
      <c r="W102" s="69"/>
      <c r="X102" s="69"/>
      <c r="Y102" s="69"/>
      <c r="Z102" s="7" t="s">
        <v>57</v>
      </c>
    </row>
    <row r="103" spans="1:27" ht="15.75" x14ac:dyDescent="0.25">
      <c r="A103" s="46"/>
      <c r="B103" s="46"/>
      <c r="C103" s="46"/>
      <c r="D103" s="46"/>
      <c r="E103" s="46"/>
      <c r="F103" s="53"/>
      <c r="G103" s="53"/>
      <c r="H103" s="53"/>
      <c r="I103" s="53"/>
      <c r="J103" s="54"/>
      <c r="K103" s="54"/>
      <c r="L103" s="54"/>
      <c r="M103" s="46"/>
      <c r="N103" s="46"/>
      <c r="O103" s="46"/>
      <c r="P103" s="46"/>
      <c r="Q103" s="10">
        <f>VLOOKUP(Q100,Qry_Rpt_Section_K!$C$2:'Qry_Rpt_Section_K'!$J$1501,3,FALSE)</f>
        <v>9</v>
      </c>
      <c r="R103" s="10">
        <f>VLOOKUP(R100,Qry_Rpt_Section_K!$C$2:'Qry_Rpt_Section_K'!$J$1501,3,FALSE)</f>
        <v>8</v>
      </c>
      <c r="S103" s="10">
        <f>VLOOKUP(S100,Qry_Rpt_Section_K!$C$2:'Qry_Rpt_Section_K'!$J$1501,3,FALSE)</f>
        <v>7</v>
      </c>
      <c r="T103" s="10">
        <f>VLOOKUP(T100,Qry_Rpt_Section_K!$C$2:'Qry_Rpt_Section_K'!$J$1501,3,FALSE)</f>
        <v>6</v>
      </c>
      <c r="U103" s="10">
        <f>VLOOKUP(U100,Qry_Rpt_Section_K!$C$2:'Qry_Rpt_Section_K'!$J$1501,3,FALSE)</f>
        <v>5</v>
      </c>
      <c r="V103" s="10">
        <f>VLOOKUP(V100,Qry_Rpt_Section_K!$C$2:'Qry_Rpt_Section_K'!$J$1501,3,FALSE)</f>
        <v>4</v>
      </c>
      <c r="W103" s="70"/>
      <c r="X103" s="70"/>
      <c r="Y103" s="70"/>
      <c r="Z103" s="9" t="s">
        <v>2</v>
      </c>
    </row>
    <row r="104" spans="1:27" x14ac:dyDescent="0.2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</row>
    <row r="105" spans="1:27" x14ac:dyDescent="0.2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</row>
    <row r="106" spans="1:27" ht="26.25" x14ac:dyDescent="0.4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80" t="s">
        <v>56</v>
      </c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</row>
    <row r="107" spans="1:27" x14ac:dyDescent="0.2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</row>
  </sheetData>
  <mergeCells count="5">
    <mergeCell ref="H85:J85"/>
    <mergeCell ref="B2:C2"/>
    <mergeCell ref="B3:C3"/>
    <mergeCell ref="H84:J84"/>
    <mergeCell ref="M1:R1"/>
  </mergeCells>
  <conditionalFormatting sqref="F5:Y5">
    <cfRule type="cellIs" dxfId="24" priority="25" operator="notEqual">
      <formula>0</formula>
    </cfRule>
  </conditionalFormatting>
  <conditionalFormatting sqref="F9:Y9">
    <cfRule type="cellIs" dxfId="23" priority="24" operator="notEqual">
      <formula>0</formula>
    </cfRule>
  </conditionalFormatting>
  <conditionalFormatting sqref="G13:Y13">
    <cfRule type="cellIs" dxfId="22" priority="23" operator="notEqual">
      <formula>0</formula>
    </cfRule>
  </conditionalFormatting>
  <conditionalFormatting sqref="H17:Y17">
    <cfRule type="cellIs" dxfId="21" priority="22" operator="notEqual">
      <formula>0</formula>
    </cfRule>
  </conditionalFormatting>
  <conditionalFormatting sqref="H21:Y21">
    <cfRule type="cellIs" dxfId="20" priority="21" operator="notEqual">
      <formula>0</formula>
    </cfRule>
  </conditionalFormatting>
  <conditionalFormatting sqref="H25:Y25">
    <cfRule type="cellIs" dxfId="19" priority="20" operator="notEqual">
      <formula>0</formula>
    </cfRule>
  </conditionalFormatting>
  <conditionalFormatting sqref="I29:Y29">
    <cfRule type="cellIs" dxfId="18" priority="19" operator="notEqual">
      <formula>0</formula>
    </cfRule>
  </conditionalFormatting>
  <conditionalFormatting sqref="I33:Y33">
    <cfRule type="cellIs" dxfId="17" priority="18" operator="notEqual">
      <formula>0</formula>
    </cfRule>
  </conditionalFormatting>
  <conditionalFormatting sqref="I37:Y37">
    <cfRule type="cellIs" dxfId="16" priority="17" operator="notEqual">
      <formula>0</formula>
    </cfRule>
  </conditionalFormatting>
  <conditionalFormatting sqref="H41:Y41">
    <cfRule type="cellIs" dxfId="15" priority="16" operator="notEqual">
      <formula>0</formula>
    </cfRule>
  </conditionalFormatting>
  <conditionalFormatting sqref="H45:Y45">
    <cfRule type="cellIs" dxfId="14" priority="15" operator="notEqual">
      <formula>0</formula>
    </cfRule>
  </conditionalFormatting>
  <conditionalFormatting sqref="E50:Y50">
    <cfRule type="cellIs" dxfId="13" priority="14" operator="notEqual">
      <formula>0</formula>
    </cfRule>
  </conditionalFormatting>
  <conditionalFormatting sqref="C54:Y54">
    <cfRule type="cellIs" dxfId="12" priority="13" operator="notEqual">
      <formula>0</formula>
    </cfRule>
  </conditionalFormatting>
  <conditionalFormatting sqref="A58:Y58">
    <cfRule type="cellIs" dxfId="11" priority="12" operator="notEqual">
      <formula>0</formula>
    </cfRule>
  </conditionalFormatting>
  <conditionalFormatting sqref="A62:Y62">
    <cfRule type="cellIs" dxfId="10" priority="11" operator="notEqual">
      <formula>0</formula>
    </cfRule>
  </conditionalFormatting>
  <conditionalFormatting sqref="A66:Y66">
    <cfRule type="cellIs" dxfId="9" priority="10" operator="notEqual">
      <formula>0</formula>
    </cfRule>
  </conditionalFormatting>
  <conditionalFormatting sqref="F70:Y70">
    <cfRule type="cellIs" dxfId="8" priority="9" operator="notEqual">
      <formula>0</formula>
    </cfRule>
  </conditionalFormatting>
  <conditionalFormatting sqref="J74:Y74">
    <cfRule type="cellIs" dxfId="7" priority="8" operator="notEqual">
      <formula>0</formula>
    </cfRule>
  </conditionalFormatting>
  <conditionalFormatting sqref="M78:Y78">
    <cfRule type="cellIs" dxfId="6" priority="7" operator="notEqual">
      <formula>0</formula>
    </cfRule>
  </conditionalFormatting>
  <conditionalFormatting sqref="N82:Y82">
    <cfRule type="cellIs" dxfId="5" priority="6" operator="notEqual">
      <formula>0</formula>
    </cfRule>
  </conditionalFormatting>
  <conditionalFormatting sqref="O86:Y86">
    <cfRule type="cellIs" dxfId="4" priority="5" operator="notEqual">
      <formula>0</formula>
    </cfRule>
  </conditionalFormatting>
  <conditionalFormatting sqref="O90:Y90">
    <cfRule type="cellIs" dxfId="3" priority="4" operator="notEqual">
      <formula>0</formula>
    </cfRule>
  </conditionalFormatting>
  <conditionalFormatting sqref="O94:Y94">
    <cfRule type="cellIs" dxfId="2" priority="3" operator="notEqual">
      <formula>0</formula>
    </cfRule>
  </conditionalFormatting>
  <conditionalFormatting sqref="O98:Y98">
    <cfRule type="cellIs" dxfId="1" priority="2" operator="notEqual">
      <formula>0</formula>
    </cfRule>
  </conditionalFormatting>
  <conditionalFormatting sqref="Q102:V102">
    <cfRule type="cellIs" dxfId="0" priority="1" operator="notEqual">
      <formula>0</formula>
    </cfRule>
  </conditionalFormatting>
  <pageMargins left="0.25" right="0.25" top="0.75" bottom="0.75" header="0.3" footer="0.3"/>
  <pageSetup scale="40" orientation="portrait" r:id="rId1"/>
  <headerFooter>
    <oddHeader>&amp;L&amp;"Old English Text MT,Regular"&amp;20Maplewood Cemetery&amp;C&amp;"Arial,Bold"&amp;24Section K Availability</oddHeader>
    <oddFooter>&amp;L&amp;F&amp;C&amp;"Arial,Bold"&amp;22&amp;D</oddFooter>
  </headerFooter>
  <drawing r:id="rId2"/>
  <webPublishItems count="2">
    <webPublishItem id="6387" divId="Qry_Rpt_Section_K + Availability (20130116)_6387" sourceType="sheet" destinationFile="\\GSLSNAS2\MWC-Share\MWC Maps\Section_K Availability (20220523).htm" title="Section K Availability"/>
    <webPublishItem id="29535" divId="Qry_Rpt_Section_K + Availability (20211101)_29535" sourceType="range" sourceRef="Q101:V101" destinationFile="\\GSLSNAS2\MWC-Share\MWC Maps\Section_K Availability (20211101).htm" title="Section K Availabil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7396-3E4D-4739-91DE-360C2F823260}">
  <dimension ref="A3:C902"/>
  <sheetViews>
    <sheetView workbookViewId="0">
      <selection activeCell="N22" sqref="N22"/>
    </sheetView>
  </sheetViews>
  <sheetFormatPr defaultRowHeight="12.75" x14ac:dyDescent="0.2"/>
  <cols>
    <col min="1" max="1" width="20.42578125" bestFit="1" customWidth="1"/>
    <col min="2" max="2" width="12.140625" bestFit="1" customWidth="1"/>
  </cols>
  <sheetData>
    <row r="3" spans="1:3" x14ac:dyDescent="0.2">
      <c r="A3" s="96" t="s">
        <v>732</v>
      </c>
      <c r="B3" t="s">
        <v>734</v>
      </c>
    </row>
    <row r="4" spans="1:3" x14ac:dyDescent="0.2">
      <c r="A4" s="97">
        <v>1</v>
      </c>
      <c r="B4" s="95">
        <v>22</v>
      </c>
    </row>
    <row r="5" spans="1:3" x14ac:dyDescent="0.2">
      <c r="A5" s="98">
        <v>1</v>
      </c>
      <c r="B5" s="95">
        <v>1</v>
      </c>
      <c r="C5">
        <f>IF(AND(GETPIVOTDATA("Gr",$B5,"LOT",1,"Gr",1)&gt;0,GETPIVOTDATA("Gr",$B5,"LOT",1,"Gr",1)&lt;5),1,0)</f>
        <v>1</v>
      </c>
    </row>
    <row r="6" spans="1:3" x14ac:dyDescent="0.2">
      <c r="A6" s="99" t="s">
        <v>735</v>
      </c>
      <c r="B6" s="95">
        <v>1</v>
      </c>
      <c r="C6">
        <f t="shared" ref="C6:C69" si="0">IF(AND(GETPIVOTDATA("Gr",$B6,"LOT",1,"Gr",1)&gt;0,GETPIVOTDATA("Gr",$B6,"LOT",1,"Gr",1)&lt;5),1,0)</f>
        <v>1</v>
      </c>
    </row>
    <row r="7" spans="1:3" x14ac:dyDescent="0.2">
      <c r="A7" s="98">
        <v>2</v>
      </c>
      <c r="B7" s="95">
        <v>1</v>
      </c>
      <c r="C7">
        <f t="shared" si="0"/>
        <v>1</v>
      </c>
    </row>
    <row r="8" spans="1:3" x14ac:dyDescent="0.2">
      <c r="A8" s="99" t="s">
        <v>735</v>
      </c>
      <c r="B8" s="95">
        <v>1</v>
      </c>
      <c r="C8">
        <f t="shared" si="0"/>
        <v>1</v>
      </c>
    </row>
    <row r="9" spans="1:3" x14ac:dyDescent="0.2">
      <c r="A9" s="98">
        <v>3</v>
      </c>
      <c r="B9" s="95">
        <v>1</v>
      </c>
      <c r="C9">
        <f t="shared" si="0"/>
        <v>1</v>
      </c>
    </row>
    <row r="10" spans="1:3" x14ac:dyDescent="0.2">
      <c r="A10" s="99" t="s">
        <v>735</v>
      </c>
      <c r="B10" s="95">
        <v>1</v>
      </c>
      <c r="C10">
        <f t="shared" si="0"/>
        <v>1</v>
      </c>
    </row>
    <row r="11" spans="1:3" x14ac:dyDescent="0.2">
      <c r="A11" s="98">
        <v>4</v>
      </c>
      <c r="B11" s="95">
        <v>1</v>
      </c>
      <c r="C11">
        <f t="shared" si="0"/>
        <v>1</v>
      </c>
    </row>
    <row r="12" spans="1:3" x14ac:dyDescent="0.2">
      <c r="A12" s="99" t="s">
        <v>735</v>
      </c>
      <c r="B12" s="95">
        <v>1</v>
      </c>
      <c r="C12">
        <f t="shared" si="0"/>
        <v>1</v>
      </c>
    </row>
    <row r="13" spans="1:3" x14ac:dyDescent="0.2">
      <c r="A13" s="98">
        <v>5</v>
      </c>
      <c r="B13" s="95">
        <v>1</v>
      </c>
      <c r="C13">
        <f t="shared" si="0"/>
        <v>1</v>
      </c>
    </row>
    <row r="14" spans="1:3" x14ac:dyDescent="0.2">
      <c r="A14" s="99" t="s">
        <v>735</v>
      </c>
      <c r="B14" s="95">
        <v>1</v>
      </c>
      <c r="C14">
        <f t="shared" si="0"/>
        <v>1</v>
      </c>
    </row>
    <row r="15" spans="1:3" x14ac:dyDescent="0.2">
      <c r="A15" s="98">
        <v>6</v>
      </c>
      <c r="B15" s="95">
        <v>1</v>
      </c>
      <c r="C15">
        <f t="shared" si="0"/>
        <v>1</v>
      </c>
    </row>
    <row r="16" spans="1:3" x14ac:dyDescent="0.2">
      <c r="A16" s="99" t="s">
        <v>735</v>
      </c>
      <c r="B16" s="95">
        <v>1</v>
      </c>
      <c r="C16">
        <f t="shared" si="0"/>
        <v>1</v>
      </c>
    </row>
    <row r="17" spans="1:3" x14ac:dyDescent="0.2">
      <c r="A17" s="98">
        <v>7</v>
      </c>
      <c r="B17" s="95">
        <v>1</v>
      </c>
      <c r="C17">
        <f t="shared" si="0"/>
        <v>1</v>
      </c>
    </row>
    <row r="18" spans="1:3" x14ac:dyDescent="0.2">
      <c r="A18" s="99" t="s">
        <v>88</v>
      </c>
      <c r="B18" s="95">
        <v>1</v>
      </c>
      <c r="C18">
        <f t="shared" si="0"/>
        <v>1</v>
      </c>
    </row>
    <row r="19" spans="1:3" x14ac:dyDescent="0.2">
      <c r="A19" s="98">
        <v>8</v>
      </c>
      <c r="B19" s="95">
        <v>1</v>
      </c>
      <c r="C19">
        <f t="shared" si="0"/>
        <v>1</v>
      </c>
    </row>
    <row r="20" spans="1:3" x14ac:dyDescent="0.2">
      <c r="A20" s="99" t="s">
        <v>92</v>
      </c>
      <c r="B20" s="95">
        <v>1</v>
      </c>
      <c r="C20">
        <f t="shared" si="0"/>
        <v>1</v>
      </c>
    </row>
    <row r="21" spans="1:3" x14ac:dyDescent="0.2">
      <c r="A21" s="98">
        <v>9</v>
      </c>
      <c r="B21" s="95">
        <v>1</v>
      </c>
      <c r="C21">
        <f t="shared" si="0"/>
        <v>1</v>
      </c>
    </row>
    <row r="22" spans="1:3" x14ac:dyDescent="0.2">
      <c r="A22" s="99" t="s">
        <v>92</v>
      </c>
      <c r="B22" s="95">
        <v>1</v>
      </c>
      <c r="C22">
        <f t="shared" si="0"/>
        <v>1</v>
      </c>
    </row>
    <row r="23" spans="1:3" x14ac:dyDescent="0.2">
      <c r="A23" s="98">
        <v>10</v>
      </c>
      <c r="B23" s="95">
        <v>1</v>
      </c>
      <c r="C23">
        <f t="shared" si="0"/>
        <v>1</v>
      </c>
    </row>
    <row r="24" spans="1:3" x14ac:dyDescent="0.2">
      <c r="A24" s="99" t="s">
        <v>92</v>
      </c>
      <c r="B24" s="95">
        <v>1</v>
      </c>
      <c r="C24">
        <f t="shared" si="0"/>
        <v>1</v>
      </c>
    </row>
    <row r="25" spans="1:3" x14ac:dyDescent="0.2">
      <c r="A25" s="98">
        <v>11</v>
      </c>
      <c r="B25" s="95">
        <v>1</v>
      </c>
      <c r="C25">
        <f t="shared" si="0"/>
        <v>1</v>
      </c>
    </row>
    <row r="26" spans="1:3" x14ac:dyDescent="0.2">
      <c r="A26" s="99" t="s">
        <v>735</v>
      </c>
      <c r="B26" s="95">
        <v>1</v>
      </c>
      <c r="C26">
        <f t="shared" si="0"/>
        <v>1</v>
      </c>
    </row>
    <row r="27" spans="1:3" x14ac:dyDescent="0.2">
      <c r="A27" s="98">
        <v>12</v>
      </c>
      <c r="B27" s="95">
        <v>1</v>
      </c>
      <c r="C27">
        <f t="shared" si="0"/>
        <v>1</v>
      </c>
    </row>
    <row r="28" spans="1:3" x14ac:dyDescent="0.2">
      <c r="A28" s="99" t="s">
        <v>735</v>
      </c>
      <c r="B28" s="95">
        <v>1</v>
      </c>
      <c r="C28">
        <f t="shared" si="0"/>
        <v>1</v>
      </c>
    </row>
    <row r="29" spans="1:3" x14ac:dyDescent="0.2">
      <c r="A29" s="98">
        <v>13</v>
      </c>
      <c r="B29" s="95">
        <v>2</v>
      </c>
      <c r="C29">
        <f t="shared" si="0"/>
        <v>1</v>
      </c>
    </row>
    <row r="30" spans="1:3" x14ac:dyDescent="0.2">
      <c r="A30" s="99" t="s">
        <v>100</v>
      </c>
      <c r="B30" s="95">
        <v>1</v>
      </c>
      <c r="C30">
        <f t="shared" si="0"/>
        <v>1</v>
      </c>
    </row>
    <row r="31" spans="1:3" x14ac:dyDescent="0.2">
      <c r="A31" s="99" t="s">
        <v>103</v>
      </c>
      <c r="B31" s="95">
        <v>1</v>
      </c>
      <c r="C31">
        <f t="shared" si="0"/>
        <v>1</v>
      </c>
    </row>
    <row r="32" spans="1:3" x14ac:dyDescent="0.2">
      <c r="A32" s="98">
        <v>14</v>
      </c>
      <c r="B32" s="95">
        <v>1</v>
      </c>
      <c r="C32">
        <f t="shared" si="0"/>
        <v>1</v>
      </c>
    </row>
    <row r="33" spans="1:3" x14ac:dyDescent="0.2">
      <c r="A33" s="99" t="s">
        <v>100</v>
      </c>
      <c r="B33" s="95">
        <v>1</v>
      </c>
      <c r="C33">
        <f t="shared" si="0"/>
        <v>1</v>
      </c>
    </row>
    <row r="34" spans="1:3" x14ac:dyDescent="0.2">
      <c r="A34" s="98">
        <v>15</v>
      </c>
      <c r="B34" s="95">
        <v>1</v>
      </c>
      <c r="C34">
        <f t="shared" si="0"/>
        <v>1</v>
      </c>
    </row>
    <row r="35" spans="1:3" x14ac:dyDescent="0.2">
      <c r="A35" s="99" t="s">
        <v>67</v>
      </c>
      <c r="B35" s="95">
        <v>1</v>
      </c>
      <c r="C35">
        <f t="shared" si="0"/>
        <v>1</v>
      </c>
    </row>
    <row r="36" spans="1:3" x14ac:dyDescent="0.2">
      <c r="A36" s="98">
        <v>16</v>
      </c>
      <c r="B36" s="95">
        <v>2</v>
      </c>
      <c r="C36">
        <f t="shared" si="0"/>
        <v>1</v>
      </c>
    </row>
    <row r="37" spans="1:3" x14ac:dyDescent="0.2">
      <c r="A37" s="99" t="s">
        <v>69</v>
      </c>
      <c r="B37" s="95">
        <v>2</v>
      </c>
      <c r="C37">
        <f t="shared" si="0"/>
        <v>1</v>
      </c>
    </row>
    <row r="38" spans="1:3" x14ac:dyDescent="0.2">
      <c r="A38" s="98">
        <v>17</v>
      </c>
      <c r="B38" s="95">
        <v>1</v>
      </c>
      <c r="C38">
        <f t="shared" si="0"/>
        <v>1</v>
      </c>
    </row>
    <row r="39" spans="1:3" x14ac:dyDescent="0.2">
      <c r="A39" s="99" t="s">
        <v>735</v>
      </c>
      <c r="B39" s="95">
        <v>1</v>
      </c>
      <c r="C39">
        <f t="shared" si="0"/>
        <v>1</v>
      </c>
    </row>
    <row r="40" spans="1:3" x14ac:dyDescent="0.2">
      <c r="A40" s="98">
        <v>18</v>
      </c>
      <c r="B40" s="95">
        <v>1</v>
      </c>
      <c r="C40">
        <f t="shared" si="0"/>
        <v>1</v>
      </c>
    </row>
    <row r="41" spans="1:3" x14ac:dyDescent="0.2">
      <c r="A41" s="99" t="s">
        <v>735</v>
      </c>
      <c r="B41" s="95">
        <v>1</v>
      </c>
      <c r="C41">
        <f t="shared" si="0"/>
        <v>1</v>
      </c>
    </row>
    <row r="42" spans="1:3" x14ac:dyDescent="0.2">
      <c r="A42" s="98">
        <v>19</v>
      </c>
      <c r="B42" s="95">
        <v>1</v>
      </c>
      <c r="C42">
        <f t="shared" si="0"/>
        <v>1</v>
      </c>
    </row>
    <row r="43" spans="1:3" x14ac:dyDescent="0.2">
      <c r="A43" s="99" t="s">
        <v>735</v>
      </c>
      <c r="B43" s="95">
        <v>1</v>
      </c>
      <c r="C43">
        <f t="shared" si="0"/>
        <v>1</v>
      </c>
    </row>
    <row r="44" spans="1:3" x14ac:dyDescent="0.2">
      <c r="A44" s="98">
        <v>20</v>
      </c>
      <c r="B44" s="95">
        <v>1</v>
      </c>
      <c r="C44">
        <f t="shared" si="0"/>
        <v>1</v>
      </c>
    </row>
    <row r="45" spans="1:3" x14ac:dyDescent="0.2">
      <c r="A45" s="99" t="s">
        <v>735</v>
      </c>
      <c r="B45" s="95">
        <v>1</v>
      </c>
      <c r="C45">
        <f t="shared" si="0"/>
        <v>1</v>
      </c>
    </row>
    <row r="46" spans="1:3" x14ac:dyDescent="0.2">
      <c r="A46" s="97">
        <v>2</v>
      </c>
      <c r="B46" s="95">
        <v>20</v>
      </c>
      <c r="C46">
        <f t="shared" si="0"/>
        <v>1</v>
      </c>
    </row>
    <row r="47" spans="1:3" x14ac:dyDescent="0.2">
      <c r="A47" s="98">
        <v>1</v>
      </c>
      <c r="B47" s="95">
        <v>1</v>
      </c>
      <c r="C47">
        <f t="shared" si="0"/>
        <v>1</v>
      </c>
    </row>
    <row r="48" spans="1:3" x14ac:dyDescent="0.2">
      <c r="A48" s="99" t="s">
        <v>735</v>
      </c>
      <c r="B48" s="95">
        <v>1</v>
      </c>
      <c r="C48">
        <f t="shared" si="0"/>
        <v>1</v>
      </c>
    </row>
    <row r="49" spans="1:3" x14ac:dyDescent="0.2">
      <c r="A49" s="98">
        <v>2</v>
      </c>
      <c r="B49" s="95">
        <v>1</v>
      </c>
      <c r="C49">
        <f t="shared" si="0"/>
        <v>1</v>
      </c>
    </row>
    <row r="50" spans="1:3" x14ac:dyDescent="0.2">
      <c r="A50" s="99" t="s">
        <v>735</v>
      </c>
      <c r="B50" s="95">
        <v>1</v>
      </c>
      <c r="C50">
        <f t="shared" si="0"/>
        <v>1</v>
      </c>
    </row>
    <row r="51" spans="1:3" x14ac:dyDescent="0.2">
      <c r="A51" s="98">
        <v>3</v>
      </c>
      <c r="B51" s="95">
        <v>1</v>
      </c>
      <c r="C51">
        <f t="shared" si="0"/>
        <v>1</v>
      </c>
    </row>
    <row r="52" spans="1:3" x14ac:dyDescent="0.2">
      <c r="A52" s="99" t="s">
        <v>735</v>
      </c>
      <c r="B52" s="95">
        <v>1</v>
      </c>
      <c r="C52">
        <f t="shared" si="0"/>
        <v>1</v>
      </c>
    </row>
    <row r="53" spans="1:3" x14ac:dyDescent="0.2">
      <c r="A53" s="98">
        <v>4</v>
      </c>
      <c r="B53" s="95">
        <v>1</v>
      </c>
      <c r="C53">
        <f t="shared" si="0"/>
        <v>1</v>
      </c>
    </row>
    <row r="54" spans="1:3" x14ac:dyDescent="0.2">
      <c r="A54" s="99" t="s">
        <v>735</v>
      </c>
      <c r="B54" s="95">
        <v>1</v>
      </c>
      <c r="C54">
        <f t="shared" si="0"/>
        <v>1</v>
      </c>
    </row>
    <row r="55" spans="1:3" x14ac:dyDescent="0.2">
      <c r="A55" s="98">
        <v>5</v>
      </c>
      <c r="B55" s="95">
        <v>1</v>
      </c>
      <c r="C55">
        <f t="shared" si="0"/>
        <v>1</v>
      </c>
    </row>
    <row r="56" spans="1:3" x14ac:dyDescent="0.2">
      <c r="A56" s="99" t="s">
        <v>735</v>
      </c>
      <c r="B56" s="95">
        <v>1</v>
      </c>
      <c r="C56">
        <f t="shared" si="0"/>
        <v>1</v>
      </c>
    </row>
    <row r="57" spans="1:3" x14ac:dyDescent="0.2">
      <c r="A57" s="98">
        <v>6</v>
      </c>
      <c r="B57" s="95">
        <v>1</v>
      </c>
      <c r="C57">
        <f t="shared" si="0"/>
        <v>1</v>
      </c>
    </row>
    <row r="58" spans="1:3" x14ac:dyDescent="0.2">
      <c r="A58" s="99" t="s">
        <v>735</v>
      </c>
      <c r="B58" s="95">
        <v>1</v>
      </c>
      <c r="C58">
        <f t="shared" si="0"/>
        <v>1</v>
      </c>
    </row>
    <row r="59" spans="1:3" x14ac:dyDescent="0.2">
      <c r="A59" s="98">
        <v>7</v>
      </c>
      <c r="B59" s="95">
        <v>1</v>
      </c>
      <c r="C59">
        <f t="shared" si="0"/>
        <v>1</v>
      </c>
    </row>
    <row r="60" spans="1:3" x14ac:dyDescent="0.2">
      <c r="A60" s="99" t="s">
        <v>735</v>
      </c>
      <c r="B60" s="95">
        <v>1</v>
      </c>
      <c r="C60">
        <f t="shared" si="0"/>
        <v>1</v>
      </c>
    </row>
    <row r="61" spans="1:3" x14ac:dyDescent="0.2">
      <c r="A61" s="98">
        <v>8</v>
      </c>
      <c r="B61" s="95">
        <v>1</v>
      </c>
      <c r="C61">
        <f t="shared" si="0"/>
        <v>1</v>
      </c>
    </row>
    <row r="62" spans="1:3" x14ac:dyDescent="0.2">
      <c r="A62" s="99" t="s">
        <v>735</v>
      </c>
      <c r="B62" s="95">
        <v>1</v>
      </c>
      <c r="C62">
        <f t="shared" si="0"/>
        <v>1</v>
      </c>
    </row>
    <row r="63" spans="1:3" x14ac:dyDescent="0.2">
      <c r="A63" s="98">
        <v>9</v>
      </c>
      <c r="B63" s="95">
        <v>1</v>
      </c>
      <c r="C63">
        <f t="shared" si="0"/>
        <v>1</v>
      </c>
    </row>
    <row r="64" spans="1:3" x14ac:dyDescent="0.2">
      <c r="A64" s="99" t="s">
        <v>735</v>
      </c>
      <c r="B64" s="95">
        <v>1</v>
      </c>
      <c r="C64">
        <f t="shared" si="0"/>
        <v>1</v>
      </c>
    </row>
    <row r="65" spans="1:3" x14ac:dyDescent="0.2">
      <c r="A65" s="98">
        <v>10</v>
      </c>
      <c r="B65" s="95">
        <v>1</v>
      </c>
      <c r="C65">
        <f t="shared" si="0"/>
        <v>1</v>
      </c>
    </row>
    <row r="66" spans="1:3" x14ac:dyDescent="0.2">
      <c r="A66" s="99" t="s">
        <v>735</v>
      </c>
      <c r="B66" s="95">
        <v>1</v>
      </c>
      <c r="C66">
        <f t="shared" si="0"/>
        <v>1</v>
      </c>
    </row>
    <row r="67" spans="1:3" x14ac:dyDescent="0.2">
      <c r="A67" s="98">
        <v>11</v>
      </c>
      <c r="B67" s="95">
        <v>1</v>
      </c>
      <c r="C67">
        <f t="shared" si="0"/>
        <v>1</v>
      </c>
    </row>
    <row r="68" spans="1:3" x14ac:dyDescent="0.2">
      <c r="A68" s="99" t="s">
        <v>735</v>
      </c>
      <c r="B68" s="95">
        <v>1</v>
      </c>
      <c r="C68">
        <f t="shared" si="0"/>
        <v>1</v>
      </c>
    </row>
    <row r="69" spans="1:3" x14ac:dyDescent="0.2">
      <c r="A69" s="98">
        <v>12</v>
      </c>
      <c r="B69" s="95">
        <v>1</v>
      </c>
      <c r="C69">
        <f t="shared" si="0"/>
        <v>1</v>
      </c>
    </row>
    <row r="70" spans="1:3" x14ac:dyDescent="0.2">
      <c r="A70" s="99" t="s">
        <v>735</v>
      </c>
      <c r="B70" s="95">
        <v>1</v>
      </c>
      <c r="C70">
        <f t="shared" ref="C70:C133" si="1">IF(AND(GETPIVOTDATA("Gr",$B70,"LOT",1,"Gr",1)&gt;0,GETPIVOTDATA("Gr",$B70,"LOT",1,"Gr",1)&lt;5),1,0)</f>
        <v>1</v>
      </c>
    </row>
    <row r="71" spans="1:3" x14ac:dyDescent="0.2">
      <c r="A71" s="98">
        <v>13</v>
      </c>
      <c r="B71" s="95">
        <v>1</v>
      </c>
      <c r="C71">
        <f t="shared" si="1"/>
        <v>1</v>
      </c>
    </row>
    <row r="72" spans="1:3" x14ac:dyDescent="0.2">
      <c r="A72" s="99" t="s">
        <v>735</v>
      </c>
      <c r="B72" s="95">
        <v>1</v>
      </c>
      <c r="C72">
        <f t="shared" si="1"/>
        <v>1</v>
      </c>
    </row>
    <row r="73" spans="1:3" x14ac:dyDescent="0.2">
      <c r="A73" s="98">
        <v>14</v>
      </c>
      <c r="B73" s="95">
        <v>1</v>
      </c>
      <c r="C73">
        <f t="shared" si="1"/>
        <v>1</v>
      </c>
    </row>
    <row r="74" spans="1:3" x14ac:dyDescent="0.2">
      <c r="A74" s="99" t="s">
        <v>735</v>
      </c>
      <c r="B74" s="95">
        <v>1</v>
      </c>
      <c r="C74">
        <f t="shared" si="1"/>
        <v>1</v>
      </c>
    </row>
    <row r="75" spans="1:3" x14ac:dyDescent="0.2">
      <c r="A75" s="98">
        <v>15</v>
      </c>
      <c r="B75" s="95">
        <v>1</v>
      </c>
      <c r="C75">
        <f t="shared" si="1"/>
        <v>1</v>
      </c>
    </row>
    <row r="76" spans="1:3" x14ac:dyDescent="0.2">
      <c r="A76" s="99" t="s">
        <v>735</v>
      </c>
      <c r="B76" s="95">
        <v>1</v>
      </c>
      <c r="C76">
        <f t="shared" si="1"/>
        <v>1</v>
      </c>
    </row>
    <row r="77" spans="1:3" x14ac:dyDescent="0.2">
      <c r="A77" s="98">
        <v>16</v>
      </c>
      <c r="B77" s="95">
        <v>1</v>
      </c>
      <c r="C77">
        <f t="shared" si="1"/>
        <v>1</v>
      </c>
    </row>
    <row r="78" spans="1:3" x14ac:dyDescent="0.2">
      <c r="A78" s="99" t="s">
        <v>735</v>
      </c>
      <c r="B78" s="95">
        <v>1</v>
      </c>
      <c r="C78">
        <f t="shared" si="1"/>
        <v>1</v>
      </c>
    </row>
    <row r="79" spans="1:3" x14ac:dyDescent="0.2">
      <c r="A79" s="98">
        <v>17</v>
      </c>
      <c r="B79" s="95">
        <v>1</v>
      </c>
      <c r="C79">
        <f t="shared" si="1"/>
        <v>1</v>
      </c>
    </row>
    <row r="80" spans="1:3" x14ac:dyDescent="0.2">
      <c r="A80" s="99" t="s">
        <v>735</v>
      </c>
      <c r="B80" s="95">
        <v>1</v>
      </c>
      <c r="C80">
        <f t="shared" si="1"/>
        <v>1</v>
      </c>
    </row>
    <row r="81" spans="1:3" x14ac:dyDescent="0.2">
      <c r="A81" s="98">
        <v>18</v>
      </c>
      <c r="B81" s="95">
        <v>1</v>
      </c>
      <c r="C81">
        <f t="shared" si="1"/>
        <v>1</v>
      </c>
    </row>
    <row r="82" spans="1:3" x14ac:dyDescent="0.2">
      <c r="A82" s="99" t="s">
        <v>735</v>
      </c>
      <c r="B82" s="95">
        <v>1</v>
      </c>
      <c r="C82">
        <f t="shared" si="1"/>
        <v>1</v>
      </c>
    </row>
    <row r="83" spans="1:3" x14ac:dyDescent="0.2">
      <c r="A83" s="98">
        <v>19</v>
      </c>
      <c r="B83" s="95">
        <v>1</v>
      </c>
      <c r="C83">
        <f t="shared" si="1"/>
        <v>1</v>
      </c>
    </row>
    <row r="84" spans="1:3" x14ac:dyDescent="0.2">
      <c r="A84" s="99" t="s">
        <v>735</v>
      </c>
      <c r="B84" s="95">
        <v>1</v>
      </c>
      <c r="C84">
        <f t="shared" si="1"/>
        <v>1</v>
      </c>
    </row>
    <row r="85" spans="1:3" x14ac:dyDescent="0.2">
      <c r="A85" s="98">
        <v>20</v>
      </c>
      <c r="B85" s="95">
        <v>1</v>
      </c>
      <c r="C85">
        <f t="shared" si="1"/>
        <v>1</v>
      </c>
    </row>
    <row r="86" spans="1:3" x14ac:dyDescent="0.2">
      <c r="A86" s="99" t="s">
        <v>735</v>
      </c>
      <c r="B86" s="95">
        <v>1</v>
      </c>
      <c r="C86">
        <f t="shared" si="1"/>
        <v>1</v>
      </c>
    </row>
    <row r="87" spans="1:3" x14ac:dyDescent="0.2">
      <c r="A87" s="97">
        <v>3</v>
      </c>
      <c r="B87" s="95">
        <v>19</v>
      </c>
      <c r="C87">
        <f t="shared" si="1"/>
        <v>1</v>
      </c>
    </row>
    <row r="88" spans="1:3" x14ac:dyDescent="0.2">
      <c r="A88" s="98">
        <v>1</v>
      </c>
      <c r="B88" s="95">
        <v>1</v>
      </c>
      <c r="C88">
        <f t="shared" si="1"/>
        <v>1</v>
      </c>
    </row>
    <row r="89" spans="1:3" x14ac:dyDescent="0.2">
      <c r="A89" s="99" t="s">
        <v>735</v>
      </c>
      <c r="B89" s="95">
        <v>1</v>
      </c>
      <c r="C89">
        <f t="shared" si="1"/>
        <v>1</v>
      </c>
    </row>
    <row r="90" spans="1:3" x14ac:dyDescent="0.2">
      <c r="A90" s="98">
        <v>2</v>
      </c>
      <c r="B90" s="95">
        <v>1</v>
      </c>
      <c r="C90">
        <f t="shared" si="1"/>
        <v>1</v>
      </c>
    </row>
    <row r="91" spans="1:3" x14ac:dyDescent="0.2">
      <c r="A91" s="99" t="s">
        <v>735</v>
      </c>
      <c r="B91" s="95">
        <v>1</v>
      </c>
      <c r="C91">
        <f t="shared" si="1"/>
        <v>1</v>
      </c>
    </row>
    <row r="92" spans="1:3" x14ac:dyDescent="0.2">
      <c r="A92" s="98">
        <v>3</v>
      </c>
      <c r="B92" s="95">
        <v>1</v>
      </c>
      <c r="C92">
        <f t="shared" si="1"/>
        <v>1</v>
      </c>
    </row>
    <row r="93" spans="1:3" x14ac:dyDescent="0.2">
      <c r="A93" s="99" t="s">
        <v>735</v>
      </c>
      <c r="B93" s="95">
        <v>1</v>
      </c>
      <c r="C93">
        <f t="shared" si="1"/>
        <v>1</v>
      </c>
    </row>
    <row r="94" spans="1:3" x14ac:dyDescent="0.2">
      <c r="A94" s="98">
        <v>4</v>
      </c>
      <c r="B94" s="95">
        <v>1</v>
      </c>
      <c r="C94">
        <f t="shared" si="1"/>
        <v>1</v>
      </c>
    </row>
    <row r="95" spans="1:3" x14ac:dyDescent="0.2">
      <c r="A95" s="99" t="s">
        <v>735</v>
      </c>
      <c r="B95" s="95">
        <v>1</v>
      </c>
      <c r="C95">
        <f t="shared" si="1"/>
        <v>1</v>
      </c>
    </row>
    <row r="96" spans="1:3" x14ac:dyDescent="0.2">
      <c r="A96" s="98">
        <v>5</v>
      </c>
      <c r="B96" s="95">
        <v>1</v>
      </c>
      <c r="C96">
        <f t="shared" si="1"/>
        <v>1</v>
      </c>
    </row>
    <row r="97" spans="1:3" x14ac:dyDescent="0.2">
      <c r="A97" s="99" t="s">
        <v>735</v>
      </c>
      <c r="B97" s="95">
        <v>1</v>
      </c>
      <c r="C97">
        <f t="shared" si="1"/>
        <v>1</v>
      </c>
    </row>
    <row r="98" spans="1:3" x14ac:dyDescent="0.2">
      <c r="A98" s="98">
        <v>6</v>
      </c>
      <c r="B98" s="95">
        <v>1</v>
      </c>
      <c r="C98">
        <f t="shared" si="1"/>
        <v>1</v>
      </c>
    </row>
    <row r="99" spans="1:3" x14ac:dyDescent="0.2">
      <c r="A99" s="99" t="s">
        <v>735</v>
      </c>
      <c r="B99" s="95">
        <v>1</v>
      </c>
      <c r="C99">
        <f t="shared" si="1"/>
        <v>1</v>
      </c>
    </row>
    <row r="100" spans="1:3" x14ac:dyDescent="0.2">
      <c r="A100" s="98">
        <v>7</v>
      </c>
      <c r="B100" s="95">
        <v>1</v>
      </c>
      <c r="C100">
        <f t="shared" si="1"/>
        <v>1</v>
      </c>
    </row>
    <row r="101" spans="1:3" x14ac:dyDescent="0.2">
      <c r="A101" s="99" t="s">
        <v>735</v>
      </c>
      <c r="B101" s="95">
        <v>1</v>
      </c>
      <c r="C101">
        <f t="shared" si="1"/>
        <v>1</v>
      </c>
    </row>
    <row r="102" spans="1:3" x14ac:dyDescent="0.2">
      <c r="A102" s="98">
        <v>8</v>
      </c>
      <c r="B102" s="95">
        <v>1</v>
      </c>
      <c r="C102">
        <f t="shared" si="1"/>
        <v>1</v>
      </c>
    </row>
    <row r="103" spans="1:3" x14ac:dyDescent="0.2">
      <c r="A103" s="99" t="s">
        <v>735</v>
      </c>
      <c r="B103" s="95">
        <v>1</v>
      </c>
      <c r="C103">
        <f t="shared" si="1"/>
        <v>1</v>
      </c>
    </row>
    <row r="104" spans="1:3" x14ac:dyDescent="0.2">
      <c r="A104" s="98">
        <v>9</v>
      </c>
      <c r="B104" s="95">
        <v>1</v>
      </c>
      <c r="C104">
        <f t="shared" si="1"/>
        <v>1</v>
      </c>
    </row>
    <row r="105" spans="1:3" x14ac:dyDescent="0.2">
      <c r="A105" s="99" t="s">
        <v>735</v>
      </c>
      <c r="B105" s="95">
        <v>1</v>
      </c>
      <c r="C105">
        <f t="shared" si="1"/>
        <v>1</v>
      </c>
    </row>
    <row r="106" spans="1:3" x14ac:dyDescent="0.2">
      <c r="A106" s="98">
        <v>10</v>
      </c>
      <c r="B106" s="95">
        <v>1</v>
      </c>
      <c r="C106">
        <f t="shared" si="1"/>
        <v>1</v>
      </c>
    </row>
    <row r="107" spans="1:3" x14ac:dyDescent="0.2">
      <c r="A107" s="99" t="s">
        <v>735</v>
      </c>
      <c r="B107" s="95">
        <v>1</v>
      </c>
      <c r="C107">
        <f t="shared" si="1"/>
        <v>1</v>
      </c>
    </row>
    <row r="108" spans="1:3" x14ac:dyDescent="0.2">
      <c r="A108" s="98">
        <v>11</v>
      </c>
      <c r="B108" s="95">
        <v>1</v>
      </c>
      <c r="C108">
        <f t="shared" si="1"/>
        <v>1</v>
      </c>
    </row>
    <row r="109" spans="1:3" x14ac:dyDescent="0.2">
      <c r="A109" s="99" t="s">
        <v>735</v>
      </c>
      <c r="B109" s="95">
        <v>1</v>
      </c>
      <c r="C109">
        <f t="shared" si="1"/>
        <v>1</v>
      </c>
    </row>
    <row r="110" spans="1:3" x14ac:dyDescent="0.2">
      <c r="A110" s="98">
        <v>12</v>
      </c>
      <c r="B110" s="95">
        <v>1</v>
      </c>
      <c r="C110">
        <f t="shared" si="1"/>
        <v>1</v>
      </c>
    </row>
    <row r="111" spans="1:3" x14ac:dyDescent="0.2">
      <c r="A111" s="99" t="s">
        <v>735</v>
      </c>
      <c r="B111" s="95">
        <v>1</v>
      </c>
      <c r="C111">
        <f t="shared" si="1"/>
        <v>1</v>
      </c>
    </row>
    <row r="112" spans="1:3" x14ac:dyDescent="0.2">
      <c r="A112" s="98">
        <v>13</v>
      </c>
      <c r="B112" s="95">
        <v>1</v>
      </c>
      <c r="C112">
        <f t="shared" si="1"/>
        <v>1</v>
      </c>
    </row>
    <row r="113" spans="1:3" x14ac:dyDescent="0.2">
      <c r="A113" s="99" t="s">
        <v>735</v>
      </c>
      <c r="B113" s="95">
        <v>1</v>
      </c>
      <c r="C113">
        <f t="shared" si="1"/>
        <v>1</v>
      </c>
    </row>
    <row r="114" spans="1:3" x14ac:dyDescent="0.2">
      <c r="A114" s="98">
        <v>14</v>
      </c>
      <c r="B114" s="95">
        <v>1</v>
      </c>
      <c r="C114">
        <f t="shared" si="1"/>
        <v>1</v>
      </c>
    </row>
    <row r="115" spans="1:3" x14ac:dyDescent="0.2">
      <c r="A115" s="99" t="s">
        <v>735</v>
      </c>
      <c r="B115" s="95">
        <v>1</v>
      </c>
      <c r="C115">
        <f t="shared" si="1"/>
        <v>1</v>
      </c>
    </row>
    <row r="116" spans="1:3" x14ac:dyDescent="0.2">
      <c r="A116" s="98">
        <v>15</v>
      </c>
      <c r="B116" s="95">
        <v>1</v>
      </c>
      <c r="C116">
        <f t="shared" si="1"/>
        <v>1</v>
      </c>
    </row>
    <row r="117" spans="1:3" x14ac:dyDescent="0.2">
      <c r="A117" s="99" t="s">
        <v>735</v>
      </c>
      <c r="B117" s="95">
        <v>1</v>
      </c>
      <c r="C117">
        <f t="shared" si="1"/>
        <v>1</v>
      </c>
    </row>
    <row r="118" spans="1:3" x14ac:dyDescent="0.2">
      <c r="A118" s="98">
        <v>16</v>
      </c>
      <c r="B118" s="95">
        <v>1</v>
      </c>
      <c r="C118">
        <f t="shared" si="1"/>
        <v>1</v>
      </c>
    </row>
    <row r="119" spans="1:3" x14ac:dyDescent="0.2">
      <c r="A119" s="99" t="s">
        <v>735</v>
      </c>
      <c r="B119" s="95">
        <v>1</v>
      </c>
      <c r="C119">
        <f t="shared" si="1"/>
        <v>1</v>
      </c>
    </row>
    <row r="120" spans="1:3" x14ac:dyDescent="0.2">
      <c r="A120" s="98">
        <v>17</v>
      </c>
      <c r="B120" s="95">
        <v>1</v>
      </c>
      <c r="C120">
        <f t="shared" si="1"/>
        <v>1</v>
      </c>
    </row>
    <row r="121" spans="1:3" x14ac:dyDescent="0.2">
      <c r="A121" s="99" t="s">
        <v>735</v>
      </c>
      <c r="B121" s="95">
        <v>1</v>
      </c>
      <c r="C121">
        <f t="shared" si="1"/>
        <v>1</v>
      </c>
    </row>
    <row r="122" spans="1:3" x14ac:dyDescent="0.2">
      <c r="A122" s="98">
        <v>18</v>
      </c>
      <c r="B122" s="95">
        <v>1</v>
      </c>
      <c r="C122">
        <f t="shared" si="1"/>
        <v>1</v>
      </c>
    </row>
    <row r="123" spans="1:3" x14ac:dyDescent="0.2">
      <c r="A123" s="99" t="s">
        <v>735</v>
      </c>
      <c r="B123" s="95">
        <v>1</v>
      </c>
      <c r="C123">
        <f t="shared" si="1"/>
        <v>1</v>
      </c>
    </row>
    <row r="124" spans="1:3" x14ac:dyDescent="0.2">
      <c r="A124" s="98">
        <v>19</v>
      </c>
      <c r="B124" s="95">
        <v>1</v>
      </c>
      <c r="C124">
        <f t="shared" si="1"/>
        <v>1</v>
      </c>
    </row>
    <row r="125" spans="1:3" x14ac:dyDescent="0.2">
      <c r="A125" s="99" t="s">
        <v>123</v>
      </c>
      <c r="B125" s="95">
        <v>1</v>
      </c>
      <c r="C125">
        <f t="shared" si="1"/>
        <v>1</v>
      </c>
    </row>
    <row r="126" spans="1:3" x14ac:dyDescent="0.2">
      <c r="A126" s="97">
        <v>4</v>
      </c>
      <c r="B126" s="95">
        <v>18</v>
      </c>
      <c r="C126">
        <f t="shared" si="1"/>
        <v>1</v>
      </c>
    </row>
    <row r="127" spans="1:3" x14ac:dyDescent="0.2">
      <c r="A127" s="98">
        <v>1</v>
      </c>
      <c r="B127" s="95">
        <v>1</v>
      </c>
      <c r="C127">
        <f t="shared" si="1"/>
        <v>1</v>
      </c>
    </row>
    <row r="128" spans="1:3" x14ac:dyDescent="0.2">
      <c r="A128" s="99" t="s">
        <v>127</v>
      </c>
      <c r="B128" s="95">
        <v>1</v>
      </c>
      <c r="C128">
        <f t="shared" si="1"/>
        <v>1</v>
      </c>
    </row>
    <row r="129" spans="1:3" x14ac:dyDescent="0.2">
      <c r="A129" s="98">
        <v>2</v>
      </c>
      <c r="B129" s="95">
        <v>1</v>
      </c>
      <c r="C129">
        <f t="shared" si="1"/>
        <v>1</v>
      </c>
    </row>
    <row r="130" spans="1:3" x14ac:dyDescent="0.2">
      <c r="A130" s="99" t="s">
        <v>127</v>
      </c>
      <c r="B130" s="95">
        <v>1</v>
      </c>
      <c r="C130">
        <f t="shared" si="1"/>
        <v>1</v>
      </c>
    </row>
    <row r="131" spans="1:3" x14ac:dyDescent="0.2">
      <c r="A131" s="98">
        <v>3</v>
      </c>
      <c r="B131" s="95">
        <v>1</v>
      </c>
      <c r="C131">
        <f t="shared" si="1"/>
        <v>1</v>
      </c>
    </row>
    <row r="132" spans="1:3" x14ac:dyDescent="0.2">
      <c r="A132" s="99" t="s">
        <v>735</v>
      </c>
      <c r="B132" s="95">
        <v>1</v>
      </c>
      <c r="C132">
        <f t="shared" si="1"/>
        <v>1</v>
      </c>
    </row>
    <row r="133" spans="1:3" x14ac:dyDescent="0.2">
      <c r="A133" s="98">
        <v>4</v>
      </c>
      <c r="B133" s="95">
        <v>1</v>
      </c>
      <c r="C133">
        <f t="shared" si="1"/>
        <v>1</v>
      </c>
    </row>
    <row r="134" spans="1:3" x14ac:dyDescent="0.2">
      <c r="A134" s="99" t="s">
        <v>735</v>
      </c>
      <c r="B134" s="95">
        <v>1</v>
      </c>
      <c r="C134">
        <f t="shared" ref="C134:C197" si="2">IF(AND(GETPIVOTDATA("Gr",$B134,"LOT",1,"Gr",1)&gt;0,GETPIVOTDATA("Gr",$B134,"LOT",1,"Gr",1)&lt;5),1,0)</f>
        <v>1</v>
      </c>
    </row>
    <row r="135" spans="1:3" x14ac:dyDescent="0.2">
      <c r="A135" s="98">
        <v>5</v>
      </c>
      <c r="B135" s="95">
        <v>1</v>
      </c>
      <c r="C135">
        <f t="shared" si="2"/>
        <v>1</v>
      </c>
    </row>
    <row r="136" spans="1:3" x14ac:dyDescent="0.2">
      <c r="A136" s="99" t="s">
        <v>735</v>
      </c>
      <c r="B136" s="95">
        <v>1</v>
      </c>
      <c r="C136">
        <f t="shared" si="2"/>
        <v>1</v>
      </c>
    </row>
    <row r="137" spans="1:3" x14ac:dyDescent="0.2">
      <c r="A137" s="98">
        <v>6</v>
      </c>
      <c r="B137" s="95">
        <v>1</v>
      </c>
      <c r="C137">
        <f t="shared" si="2"/>
        <v>1</v>
      </c>
    </row>
    <row r="138" spans="1:3" x14ac:dyDescent="0.2">
      <c r="A138" s="99" t="s">
        <v>735</v>
      </c>
      <c r="B138" s="95">
        <v>1</v>
      </c>
      <c r="C138">
        <f t="shared" si="2"/>
        <v>1</v>
      </c>
    </row>
    <row r="139" spans="1:3" x14ac:dyDescent="0.2">
      <c r="A139" s="98">
        <v>7</v>
      </c>
      <c r="B139" s="95">
        <v>1</v>
      </c>
      <c r="C139">
        <f t="shared" si="2"/>
        <v>1</v>
      </c>
    </row>
    <row r="140" spans="1:3" x14ac:dyDescent="0.2">
      <c r="A140" s="99" t="s">
        <v>735</v>
      </c>
      <c r="B140" s="95">
        <v>1</v>
      </c>
      <c r="C140">
        <f t="shared" si="2"/>
        <v>1</v>
      </c>
    </row>
    <row r="141" spans="1:3" x14ac:dyDescent="0.2">
      <c r="A141" s="98">
        <v>8</v>
      </c>
      <c r="B141" s="95">
        <v>1</v>
      </c>
      <c r="C141">
        <f t="shared" si="2"/>
        <v>1</v>
      </c>
    </row>
    <row r="142" spans="1:3" x14ac:dyDescent="0.2">
      <c r="A142" s="99" t="s">
        <v>735</v>
      </c>
      <c r="B142" s="95">
        <v>1</v>
      </c>
      <c r="C142">
        <f t="shared" si="2"/>
        <v>1</v>
      </c>
    </row>
    <row r="143" spans="1:3" x14ac:dyDescent="0.2">
      <c r="A143" s="98">
        <v>9</v>
      </c>
      <c r="B143" s="95">
        <v>1</v>
      </c>
      <c r="C143">
        <f t="shared" si="2"/>
        <v>1</v>
      </c>
    </row>
    <row r="144" spans="1:3" x14ac:dyDescent="0.2">
      <c r="A144" s="99" t="s">
        <v>735</v>
      </c>
      <c r="B144" s="95">
        <v>1</v>
      </c>
      <c r="C144">
        <f t="shared" si="2"/>
        <v>1</v>
      </c>
    </row>
    <row r="145" spans="1:3" x14ac:dyDescent="0.2">
      <c r="A145" s="98">
        <v>10</v>
      </c>
      <c r="B145" s="95">
        <v>1</v>
      </c>
      <c r="C145">
        <f t="shared" si="2"/>
        <v>1</v>
      </c>
    </row>
    <row r="146" spans="1:3" x14ac:dyDescent="0.2">
      <c r="A146" s="99" t="s">
        <v>735</v>
      </c>
      <c r="B146" s="95">
        <v>1</v>
      </c>
      <c r="C146">
        <f t="shared" si="2"/>
        <v>1</v>
      </c>
    </row>
    <row r="147" spans="1:3" x14ac:dyDescent="0.2">
      <c r="A147" s="98">
        <v>11</v>
      </c>
      <c r="B147" s="95">
        <v>1</v>
      </c>
      <c r="C147">
        <f t="shared" si="2"/>
        <v>1</v>
      </c>
    </row>
    <row r="148" spans="1:3" x14ac:dyDescent="0.2">
      <c r="A148" s="99" t="s">
        <v>735</v>
      </c>
      <c r="B148" s="95">
        <v>1</v>
      </c>
      <c r="C148">
        <f t="shared" si="2"/>
        <v>1</v>
      </c>
    </row>
    <row r="149" spans="1:3" x14ac:dyDescent="0.2">
      <c r="A149" s="98">
        <v>12</v>
      </c>
      <c r="B149" s="95">
        <v>1</v>
      </c>
      <c r="C149">
        <f t="shared" si="2"/>
        <v>1</v>
      </c>
    </row>
    <row r="150" spans="1:3" x14ac:dyDescent="0.2">
      <c r="A150" s="99" t="s">
        <v>735</v>
      </c>
      <c r="B150" s="95">
        <v>1</v>
      </c>
      <c r="C150">
        <f t="shared" si="2"/>
        <v>1</v>
      </c>
    </row>
    <row r="151" spans="1:3" x14ac:dyDescent="0.2">
      <c r="A151" s="98">
        <v>13</v>
      </c>
      <c r="B151" s="95">
        <v>1</v>
      </c>
      <c r="C151">
        <f t="shared" si="2"/>
        <v>1</v>
      </c>
    </row>
    <row r="152" spans="1:3" x14ac:dyDescent="0.2">
      <c r="A152" s="99" t="s">
        <v>735</v>
      </c>
      <c r="B152" s="95">
        <v>1</v>
      </c>
      <c r="C152">
        <f t="shared" si="2"/>
        <v>1</v>
      </c>
    </row>
    <row r="153" spans="1:3" x14ac:dyDescent="0.2">
      <c r="A153" s="98">
        <v>14</v>
      </c>
      <c r="B153" s="95">
        <v>1</v>
      </c>
      <c r="C153">
        <f t="shared" si="2"/>
        <v>1</v>
      </c>
    </row>
    <row r="154" spans="1:3" x14ac:dyDescent="0.2">
      <c r="A154" s="99" t="s">
        <v>735</v>
      </c>
      <c r="B154" s="95">
        <v>1</v>
      </c>
      <c r="C154">
        <f t="shared" si="2"/>
        <v>1</v>
      </c>
    </row>
    <row r="155" spans="1:3" x14ac:dyDescent="0.2">
      <c r="A155" s="98">
        <v>15</v>
      </c>
      <c r="B155" s="95">
        <v>1</v>
      </c>
      <c r="C155">
        <f t="shared" si="2"/>
        <v>1</v>
      </c>
    </row>
    <row r="156" spans="1:3" x14ac:dyDescent="0.2">
      <c r="A156" s="99" t="s">
        <v>735</v>
      </c>
      <c r="B156" s="95">
        <v>1</v>
      </c>
      <c r="C156">
        <f t="shared" si="2"/>
        <v>1</v>
      </c>
    </row>
    <row r="157" spans="1:3" x14ac:dyDescent="0.2">
      <c r="A157" s="98">
        <v>16</v>
      </c>
      <c r="B157" s="95">
        <v>1</v>
      </c>
      <c r="C157">
        <f t="shared" si="2"/>
        <v>1</v>
      </c>
    </row>
    <row r="158" spans="1:3" x14ac:dyDescent="0.2">
      <c r="A158" s="99" t="s">
        <v>735</v>
      </c>
      <c r="B158" s="95">
        <v>1</v>
      </c>
      <c r="C158">
        <f t="shared" si="2"/>
        <v>1</v>
      </c>
    </row>
    <row r="159" spans="1:3" x14ac:dyDescent="0.2">
      <c r="A159" s="98">
        <v>17</v>
      </c>
      <c r="B159" s="95">
        <v>1</v>
      </c>
      <c r="C159">
        <f t="shared" si="2"/>
        <v>1</v>
      </c>
    </row>
    <row r="160" spans="1:3" x14ac:dyDescent="0.2">
      <c r="A160" s="99" t="s">
        <v>735</v>
      </c>
      <c r="B160" s="95">
        <v>1</v>
      </c>
      <c r="C160">
        <f t="shared" si="2"/>
        <v>1</v>
      </c>
    </row>
    <row r="161" spans="1:3" x14ac:dyDescent="0.2">
      <c r="A161" s="98">
        <v>18</v>
      </c>
      <c r="B161" s="95">
        <v>1</v>
      </c>
      <c r="C161">
        <f t="shared" si="2"/>
        <v>1</v>
      </c>
    </row>
    <row r="162" spans="1:3" x14ac:dyDescent="0.2">
      <c r="A162" s="99" t="s">
        <v>735</v>
      </c>
      <c r="B162" s="95">
        <v>1</v>
      </c>
      <c r="C162">
        <f t="shared" si="2"/>
        <v>1</v>
      </c>
    </row>
    <row r="163" spans="1:3" x14ac:dyDescent="0.2">
      <c r="A163" s="97">
        <v>5</v>
      </c>
      <c r="B163" s="95">
        <v>22</v>
      </c>
      <c r="C163">
        <f t="shared" si="2"/>
        <v>1</v>
      </c>
    </row>
    <row r="164" spans="1:3" x14ac:dyDescent="0.2">
      <c r="A164" s="98">
        <v>1</v>
      </c>
      <c r="B164" s="95">
        <v>2</v>
      </c>
      <c r="C164">
        <f t="shared" si="2"/>
        <v>1</v>
      </c>
    </row>
    <row r="165" spans="1:3" x14ac:dyDescent="0.2">
      <c r="A165" s="99" t="s">
        <v>59</v>
      </c>
      <c r="B165" s="95">
        <v>1</v>
      </c>
      <c r="C165">
        <f t="shared" si="2"/>
        <v>1</v>
      </c>
    </row>
    <row r="166" spans="1:3" x14ac:dyDescent="0.2">
      <c r="A166" s="99" t="s">
        <v>139</v>
      </c>
      <c r="B166" s="95">
        <v>1</v>
      </c>
      <c r="C166">
        <f t="shared" si="2"/>
        <v>1</v>
      </c>
    </row>
    <row r="167" spans="1:3" x14ac:dyDescent="0.2">
      <c r="A167" s="98">
        <v>2</v>
      </c>
      <c r="B167" s="95">
        <v>1</v>
      </c>
      <c r="C167">
        <f t="shared" si="2"/>
        <v>1</v>
      </c>
    </row>
    <row r="168" spans="1:3" x14ac:dyDescent="0.2">
      <c r="A168" s="99" t="s">
        <v>735</v>
      </c>
      <c r="B168" s="95">
        <v>1</v>
      </c>
      <c r="C168">
        <f t="shared" si="2"/>
        <v>1</v>
      </c>
    </row>
    <row r="169" spans="1:3" x14ac:dyDescent="0.2">
      <c r="A169" s="98">
        <v>3</v>
      </c>
      <c r="B169" s="95">
        <v>1</v>
      </c>
      <c r="C169">
        <f t="shared" si="2"/>
        <v>1</v>
      </c>
    </row>
    <row r="170" spans="1:3" x14ac:dyDescent="0.2">
      <c r="A170" s="99" t="s">
        <v>735</v>
      </c>
      <c r="B170" s="95">
        <v>1</v>
      </c>
      <c r="C170">
        <f t="shared" si="2"/>
        <v>1</v>
      </c>
    </row>
    <row r="171" spans="1:3" x14ac:dyDescent="0.2">
      <c r="A171" s="98">
        <v>4</v>
      </c>
      <c r="B171" s="95">
        <v>1</v>
      </c>
      <c r="C171">
        <f t="shared" si="2"/>
        <v>1</v>
      </c>
    </row>
    <row r="172" spans="1:3" x14ac:dyDescent="0.2">
      <c r="A172" s="99" t="s">
        <v>735</v>
      </c>
      <c r="B172" s="95">
        <v>1</v>
      </c>
      <c r="C172">
        <f t="shared" si="2"/>
        <v>1</v>
      </c>
    </row>
    <row r="173" spans="1:3" x14ac:dyDescent="0.2">
      <c r="A173" s="98">
        <v>5</v>
      </c>
      <c r="B173" s="95">
        <v>1</v>
      </c>
      <c r="C173">
        <f t="shared" si="2"/>
        <v>1</v>
      </c>
    </row>
    <row r="174" spans="1:3" x14ac:dyDescent="0.2">
      <c r="A174" s="99" t="s">
        <v>735</v>
      </c>
      <c r="B174" s="95">
        <v>1</v>
      </c>
      <c r="C174">
        <f t="shared" si="2"/>
        <v>1</v>
      </c>
    </row>
    <row r="175" spans="1:3" x14ac:dyDescent="0.2">
      <c r="A175" s="98">
        <v>6</v>
      </c>
      <c r="B175" s="95">
        <v>1</v>
      </c>
      <c r="C175">
        <f t="shared" si="2"/>
        <v>1</v>
      </c>
    </row>
    <row r="176" spans="1:3" x14ac:dyDescent="0.2">
      <c r="A176" s="99" t="s">
        <v>735</v>
      </c>
      <c r="B176" s="95">
        <v>1</v>
      </c>
      <c r="C176">
        <f t="shared" si="2"/>
        <v>1</v>
      </c>
    </row>
    <row r="177" spans="1:3" x14ac:dyDescent="0.2">
      <c r="A177" s="98">
        <v>7</v>
      </c>
      <c r="B177" s="95">
        <v>1</v>
      </c>
      <c r="C177">
        <f t="shared" si="2"/>
        <v>1</v>
      </c>
    </row>
    <row r="178" spans="1:3" x14ac:dyDescent="0.2">
      <c r="A178" s="99" t="s">
        <v>735</v>
      </c>
      <c r="B178" s="95">
        <v>1</v>
      </c>
      <c r="C178">
        <f t="shared" si="2"/>
        <v>1</v>
      </c>
    </row>
    <row r="179" spans="1:3" x14ac:dyDescent="0.2">
      <c r="A179" s="98">
        <v>8</v>
      </c>
      <c r="B179" s="95">
        <v>1</v>
      </c>
      <c r="C179">
        <f t="shared" si="2"/>
        <v>1</v>
      </c>
    </row>
    <row r="180" spans="1:3" x14ac:dyDescent="0.2">
      <c r="A180" s="99" t="s">
        <v>143</v>
      </c>
      <c r="B180" s="95">
        <v>1</v>
      </c>
      <c r="C180">
        <f t="shared" si="2"/>
        <v>1</v>
      </c>
    </row>
    <row r="181" spans="1:3" x14ac:dyDescent="0.2">
      <c r="A181" s="98">
        <v>9</v>
      </c>
      <c r="B181" s="95">
        <v>1</v>
      </c>
      <c r="C181">
        <f t="shared" si="2"/>
        <v>1</v>
      </c>
    </row>
    <row r="182" spans="1:3" x14ac:dyDescent="0.2">
      <c r="A182" s="99" t="s">
        <v>735</v>
      </c>
      <c r="B182" s="95">
        <v>1</v>
      </c>
      <c r="C182">
        <f t="shared" si="2"/>
        <v>1</v>
      </c>
    </row>
    <row r="183" spans="1:3" x14ac:dyDescent="0.2">
      <c r="A183" s="98">
        <v>10</v>
      </c>
      <c r="B183" s="95">
        <v>1</v>
      </c>
      <c r="C183">
        <f t="shared" si="2"/>
        <v>1</v>
      </c>
    </row>
    <row r="184" spans="1:3" x14ac:dyDescent="0.2">
      <c r="A184" s="99" t="s">
        <v>735</v>
      </c>
      <c r="B184" s="95">
        <v>1</v>
      </c>
      <c r="C184">
        <f t="shared" si="2"/>
        <v>1</v>
      </c>
    </row>
    <row r="185" spans="1:3" x14ac:dyDescent="0.2">
      <c r="A185" s="98">
        <v>11</v>
      </c>
      <c r="B185" s="95">
        <v>1</v>
      </c>
      <c r="C185">
        <f t="shared" si="2"/>
        <v>1</v>
      </c>
    </row>
    <row r="186" spans="1:3" x14ac:dyDescent="0.2">
      <c r="A186" s="99" t="s">
        <v>735</v>
      </c>
      <c r="B186" s="95">
        <v>1</v>
      </c>
      <c r="C186">
        <f t="shared" si="2"/>
        <v>1</v>
      </c>
    </row>
    <row r="187" spans="1:3" x14ac:dyDescent="0.2">
      <c r="A187" s="98">
        <v>12</v>
      </c>
      <c r="B187" s="95">
        <v>1</v>
      </c>
      <c r="C187">
        <f t="shared" si="2"/>
        <v>1</v>
      </c>
    </row>
    <row r="188" spans="1:3" x14ac:dyDescent="0.2">
      <c r="A188" s="99" t="s">
        <v>735</v>
      </c>
      <c r="B188" s="95">
        <v>1</v>
      </c>
      <c r="C188">
        <f t="shared" si="2"/>
        <v>1</v>
      </c>
    </row>
    <row r="189" spans="1:3" x14ac:dyDescent="0.2">
      <c r="A189" s="98">
        <v>13</v>
      </c>
      <c r="B189" s="95">
        <v>1</v>
      </c>
      <c r="C189">
        <f t="shared" si="2"/>
        <v>1</v>
      </c>
    </row>
    <row r="190" spans="1:3" x14ac:dyDescent="0.2">
      <c r="A190" s="99" t="s">
        <v>735</v>
      </c>
      <c r="B190" s="95">
        <v>1</v>
      </c>
      <c r="C190">
        <f t="shared" si="2"/>
        <v>1</v>
      </c>
    </row>
    <row r="191" spans="1:3" x14ac:dyDescent="0.2">
      <c r="A191" s="98">
        <v>14</v>
      </c>
      <c r="B191" s="95">
        <v>1</v>
      </c>
      <c r="C191">
        <f t="shared" si="2"/>
        <v>1</v>
      </c>
    </row>
    <row r="192" spans="1:3" x14ac:dyDescent="0.2">
      <c r="A192" s="99" t="s">
        <v>735</v>
      </c>
      <c r="B192" s="95">
        <v>1</v>
      </c>
      <c r="C192">
        <f t="shared" si="2"/>
        <v>1</v>
      </c>
    </row>
    <row r="193" spans="1:3" x14ac:dyDescent="0.2">
      <c r="A193" s="98">
        <v>15</v>
      </c>
      <c r="B193" s="95">
        <v>1</v>
      </c>
      <c r="C193">
        <f t="shared" si="2"/>
        <v>1</v>
      </c>
    </row>
    <row r="194" spans="1:3" x14ac:dyDescent="0.2">
      <c r="A194" s="99" t="s">
        <v>735</v>
      </c>
      <c r="B194" s="95">
        <v>1</v>
      </c>
      <c r="C194">
        <f t="shared" si="2"/>
        <v>1</v>
      </c>
    </row>
    <row r="195" spans="1:3" x14ac:dyDescent="0.2">
      <c r="A195" s="98">
        <v>16</v>
      </c>
      <c r="B195" s="95">
        <v>2</v>
      </c>
      <c r="C195">
        <f t="shared" si="2"/>
        <v>1</v>
      </c>
    </row>
    <row r="196" spans="1:3" x14ac:dyDescent="0.2">
      <c r="A196" s="99" t="s">
        <v>144</v>
      </c>
      <c r="B196" s="95">
        <v>2</v>
      </c>
      <c r="C196">
        <f t="shared" si="2"/>
        <v>1</v>
      </c>
    </row>
    <row r="197" spans="1:3" x14ac:dyDescent="0.2">
      <c r="A197" s="98">
        <v>17</v>
      </c>
      <c r="B197" s="95">
        <v>2</v>
      </c>
      <c r="C197">
        <f t="shared" si="2"/>
        <v>1</v>
      </c>
    </row>
    <row r="198" spans="1:3" x14ac:dyDescent="0.2">
      <c r="A198" s="99" t="s">
        <v>144</v>
      </c>
      <c r="B198" s="95">
        <v>2</v>
      </c>
      <c r="C198">
        <f t="shared" ref="C198:C261" si="3">IF(AND(GETPIVOTDATA("Gr",$B198,"LOT",1,"Gr",1)&gt;0,GETPIVOTDATA("Gr",$B198,"LOT",1,"Gr",1)&lt;5),1,0)</f>
        <v>1</v>
      </c>
    </row>
    <row r="199" spans="1:3" x14ac:dyDescent="0.2">
      <c r="A199" s="98">
        <v>18</v>
      </c>
      <c r="B199" s="95">
        <v>2</v>
      </c>
      <c r="C199">
        <f t="shared" si="3"/>
        <v>1</v>
      </c>
    </row>
    <row r="200" spans="1:3" x14ac:dyDescent="0.2">
      <c r="A200" s="99" t="s">
        <v>144</v>
      </c>
      <c r="B200" s="95">
        <v>2</v>
      </c>
      <c r="C200">
        <f t="shared" si="3"/>
        <v>1</v>
      </c>
    </row>
    <row r="201" spans="1:3" x14ac:dyDescent="0.2">
      <c r="A201" s="97">
        <v>6</v>
      </c>
      <c r="B201" s="95">
        <v>18</v>
      </c>
      <c r="C201">
        <f t="shared" si="3"/>
        <v>1</v>
      </c>
    </row>
    <row r="202" spans="1:3" x14ac:dyDescent="0.2">
      <c r="A202" s="98">
        <v>1</v>
      </c>
      <c r="B202" s="95">
        <v>1</v>
      </c>
      <c r="C202">
        <f t="shared" si="3"/>
        <v>1</v>
      </c>
    </row>
    <row r="203" spans="1:3" x14ac:dyDescent="0.2">
      <c r="A203" s="99" t="s">
        <v>735</v>
      </c>
      <c r="B203" s="95">
        <v>1</v>
      </c>
      <c r="C203">
        <f t="shared" si="3"/>
        <v>1</v>
      </c>
    </row>
    <row r="204" spans="1:3" x14ac:dyDescent="0.2">
      <c r="A204" s="98">
        <v>2</v>
      </c>
      <c r="B204" s="95">
        <v>1</v>
      </c>
      <c r="C204">
        <f t="shared" si="3"/>
        <v>1</v>
      </c>
    </row>
    <row r="205" spans="1:3" x14ac:dyDescent="0.2">
      <c r="A205" s="99" t="s">
        <v>735</v>
      </c>
      <c r="B205" s="95">
        <v>1</v>
      </c>
      <c r="C205">
        <f t="shared" si="3"/>
        <v>1</v>
      </c>
    </row>
    <row r="206" spans="1:3" x14ac:dyDescent="0.2">
      <c r="A206" s="98">
        <v>3</v>
      </c>
      <c r="B206" s="95">
        <v>1</v>
      </c>
      <c r="C206">
        <f t="shared" si="3"/>
        <v>1</v>
      </c>
    </row>
    <row r="207" spans="1:3" x14ac:dyDescent="0.2">
      <c r="A207" s="99" t="s">
        <v>735</v>
      </c>
      <c r="B207" s="95">
        <v>1</v>
      </c>
      <c r="C207">
        <f t="shared" si="3"/>
        <v>1</v>
      </c>
    </row>
    <row r="208" spans="1:3" x14ac:dyDescent="0.2">
      <c r="A208" s="98">
        <v>4</v>
      </c>
      <c r="B208" s="95">
        <v>1</v>
      </c>
      <c r="C208">
        <f t="shared" si="3"/>
        <v>1</v>
      </c>
    </row>
    <row r="209" spans="1:3" x14ac:dyDescent="0.2">
      <c r="A209" s="99" t="s">
        <v>735</v>
      </c>
      <c r="B209" s="95">
        <v>1</v>
      </c>
      <c r="C209">
        <f t="shared" si="3"/>
        <v>1</v>
      </c>
    </row>
    <row r="210" spans="1:3" x14ac:dyDescent="0.2">
      <c r="A210" s="98">
        <v>5</v>
      </c>
      <c r="B210" s="95">
        <v>1</v>
      </c>
      <c r="C210">
        <f t="shared" si="3"/>
        <v>1</v>
      </c>
    </row>
    <row r="211" spans="1:3" x14ac:dyDescent="0.2">
      <c r="A211" s="99" t="s">
        <v>735</v>
      </c>
      <c r="B211" s="95">
        <v>1</v>
      </c>
      <c r="C211">
        <f t="shared" si="3"/>
        <v>1</v>
      </c>
    </row>
    <row r="212" spans="1:3" x14ac:dyDescent="0.2">
      <c r="A212" s="98">
        <v>6</v>
      </c>
      <c r="B212" s="95">
        <v>1</v>
      </c>
      <c r="C212">
        <f t="shared" si="3"/>
        <v>1</v>
      </c>
    </row>
    <row r="213" spans="1:3" x14ac:dyDescent="0.2">
      <c r="A213" s="99" t="s">
        <v>735</v>
      </c>
      <c r="B213" s="95">
        <v>1</v>
      </c>
      <c r="C213">
        <f t="shared" si="3"/>
        <v>1</v>
      </c>
    </row>
    <row r="214" spans="1:3" x14ac:dyDescent="0.2">
      <c r="A214" s="98">
        <v>7</v>
      </c>
      <c r="B214" s="95">
        <v>1</v>
      </c>
      <c r="C214">
        <f t="shared" si="3"/>
        <v>1</v>
      </c>
    </row>
    <row r="215" spans="1:3" x14ac:dyDescent="0.2">
      <c r="A215" s="99" t="s">
        <v>735</v>
      </c>
      <c r="B215" s="95">
        <v>1</v>
      </c>
      <c r="C215">
        <f t="shared" si="3"/>
        <v>1</v>
      </c>
    </row>
    <row r="216" spans="1:3" x14ac:dyDescent="0.2">
      <c r="A216" s="98">
        <v>8</v>
      </c>
      <c r="B216" s="95">
        <v>1</v>
      </c>
      <c r="C216">
        <f t="shared" si="3"/>
        <v>1</v>
      </c>
    </row>
    <row r="217" spans="1:3" x14ac:dyDescent="0.2">
      <c r="A217" s="99" t="s">
        <v>735</v>
      </c>
      <c r="B217" s="95">
        <v>1</v>
      </c>
      <c r="C217">
        <f t="shared" si="3"/>
        <v>1</v>
      </c>
    </row>
    <row r="218" spans="1:3" x14ac:dyDescent="0.2">
      <c r="A218" s="98">
        <v>9</v>
      </c>
      <c r="B218" s="95">
        <v>1</v>
      </c>
      <c r="C218">
        <f t="shared" si="3"/>
        <v>1</v>
      </c>
    </row>
    <row r="219" spans="1:3" x14ac:dyDescent="0.2">
      <c r="A219" s="99" t="s">
        <v>735</v>
      </c>
      <c r="B219" s="95">
        <v>1</v>
      </c>
      <c r="C219">
        <f t="shared" si="3"/>
        <v>1</v>
      </c>
    </row>
    <row r="220" spans="1:3" x14ac:dyDescent="0.2">
      <c r="A220" s="98">
        <v>10</v>
      </c>
      <c r="B220" s="95">
        <v>1</v>
      </c>
      <c r="C220">
        <f t="shared" si="3"/>
        <v>1</v>
      </c>
    </row>
    <row r="221" spans="1:3" x14ac:dyDescent="0.2">
      <c r="A221" s="99" t="s">
        <v>735</v>
      </c>
      <c r="B221" s="95">
        <v>1</v>
      </c>
      <c r="C221">
        <f t="shared" si="3"/>
        <v>1</v>
      </c>
    </row>
    <row r="222" spans="1:3" x14ac:dyDescent="0.2">
      <c r="A222" s="98">
        <v>11</v>
      </c>
      <c r="B222" s="95">
        <v>1</v>
      </c>
      <c r="C222">
        <f t="shared" si="3"/>
        <v>1</v>
      </c>
    </row>
    <row r="223" spans="1:3" x14ac:dyDescent="0.2">
      <c r="A223" s="99" t="s">
        <v>735</v>
      </c>
      <c r="B223" s="95">
        <v>1</v>
      </c>
      <c r="C223">
        <f t="shared" si="3"/>
        <v>1</v>
      </c>
    </row>
    <row r="224" spans="1:3" x14ac:dyDescent="0.2">
      <c r="A224" s="98">
        <v>12</v>
      </c>
      <c r="B224" s="95">
        <v>1</v>
      </c>
      <c r="C224">
        <f t="shared" si="3"/>
        <v>1</v>
      </c>
    </row>
    <row r="225" spans="1:3" x14ac:dyDescent="0.2">
      <c r="A225" s="99" t="s">
        <v>735</v>
      </c>
      <c r="B225" s="95">
        <v>1</v>
      </c>
      <c r="C225">
        <f t="shared" si="3"/>
        <v>1</v>
      </c>
    </row>
    <row r="226" spans="1:3" x14ac:dyDescent="0.2">
      <c r="A226" s="98">
        <v>13</v>
      </c>
      <c r="B226" s="95">
        <v>1</v>
      </c>
      <c r="C226">
        <f t="shared" si="3"/>
        <v>1</v>
      </c>
    </row>
    <row r="227" spans="1:3" x14ac:dyDescent="0.2">
      <c r="A227" s="99" t="s">
        <v>735</v>
      </c>
      <c r="B227" s="95">
        <v>1</v>
      </c>
      <c r="C227">
        <f t="shared" si="3"/>
        <v>1</v>
      </c>
    </row>
    <row r="228" spans="1:3" x14ac:dyDescent="0.2">
      <c r="A228" s="98">
        <v>14</v>
      </c>
      <c r="B228" s="95">
        <v>1</v>
      </c>
      <c r="C228">
        <f t="shared" si="3"/>
        <v>1</v>
      </c>
    </row>
    <row r="229" spans="1:3" x14ac:dyDescent="0.2">
      <c r="A229" s="99" t="s">
        <v>735</v>
      </c>
      <c r="B229" s="95">
        <v>1</v>
      </c>
      <c r="C229">
        <f t="shared" si="3"/>
        <v>1</v>
      </c>
    </row>
    <row r="230" spans="1:3" x14ac:dyDescent="0.2">
      <c r="A230" s="98">
        <v>15</v>
      </c>
      <c r="B230" s="95">
        <v>1</v>
      </c>
      <c r="C230">
        <f t="shared" si="3"/>
        <v>1</v>
      </c>
    </row>
    <row r="231" spans="1:3" x14ac:dyDescent="0.2">
      <c r="A231" s="99" t="s">
        <v>735</v>
      </c>
      <c r="B231" s="95">
        <v>1</v>
      </c>
      <c r="C231">
        <f t="shared" si="3"/>
        <v>1</v>
      </c>
    </row>
    <row r="232" spans="1:3" x14ac:dyDescent="0.2">
      <c r="A232" s="98">
        <v>16</v>
      </c>
      <c r="B232" s="95">
        <v>1</v>
      </c>
      <c r="C232">
        <f t="shared" si="3"/>
        <v>1</v>
      </c>
    </row>
    <row r="233" spans="1:3" x14ac:dyDescent="0.2">
      <c r="A233" s="99" t="s">
        <v>735</v>
      </c>
      <c r="B233" s="95">
        <v>1</v>
      </c>
      <c r="C233">
        <f t="shared" si="3"/>
        <v>1</v>
      </c>
    </row>
    <row r="234" spans="1:3" x14ac:dyDescent="0.2">
      <c r="A234" s="98">
        <v>17</v>
      </c>
      <c r="B234" s="95">
        <v>1</v>
      </c>
      <c r="C234">
        <f t="shared" si="3"/>
        <v>1</v>
      </c>
    </row>
    <row r="235" spans="1:3" x14ac:dyDescent="0.2">
      <c r="A235" s="99" t="s">
        <v>735</v>
      </c>
      <c r="B235" s="95">
        <v>1</v>
      </c>
      <c r="C235">
        <f t="shared" si="3"/>
        <v>1</v>
      </c>
    </row>
    <row r="236" spans="1:3" x14ac:dyDescent="0.2">
      <c r="A236" s="98">
        <v>18</v>
      </c>
      <c r="B236" s="95">
        <v>1</v>
      </c>
      <c r="C236">
        <f t="shared" si="3"/>
        <v>1</v>
      </c>
    </row>
    <row r="237" spans="1:3" x14ac:dyDescent="0.2">
      <c r="A237" s="99" t="s">
        <v>163</v>
      </c>
      <c r="B237" s="95">
        <v>1</v>
      </c>
      <c r="C237">
        <f t="shared" si="3"/>
        <v>1</v>
      </c>
    </row>
    <row r="238" spans="1:3" x14ac:dyDescent="0.2">
      <c r="A238" s="97">
        <v>7</v>
      </c>
      <c r="B238" s="95">
        <v>17</v>
      </c>
      <c r="C238">
        <f t="shared" si="3"/>
        <v>1</v>
      </c>
    </row>
    <row r="239" spans="1:3" x14ac:dyDescent="0.2">
      <c r="A239" s="98">
        <v>1</v>
      </c>
      <c r="B239" s="95">
        <v>1</v>
      </c>
      <c r="C239">
        <f t="shared" si="3"/>
        <v>1</v>
      </c>
    </row>
    <row r="240" spans="1:3" x14ac:dyDescent="0.2">
      <c r="A240" s="99" t="s">
        <v>735</v>
      </c>
      <c r="B240" s="95">
        <v>1</v>
      </c>
      <c r="C240">
        <f t="shared" si="3"/>
        <v>1</v>
      </c>
    </row>
    <row r="241" spans="1:3" x14ac:dyDescent="0.2">
      <c r="A241" s="98">
        <v>2</v>
      </c>
      <c r="B241" s="95">
        <v>1</v>
      </c>
      <c r="C241">
        <f t="shared" si="3"/>
        <v>1</v>
      </c>
    </row>
    <row r="242" spans="1:3" x14ac:dyDescent="0.2">
      <c r="A242" s="99" t="s">
        <v>735</v>
      </c>
      <c r="B242" s="95">
        <v>1</v>
      </c>
      <c r="C242">
        <f t="shared" si="3"/>
        <v>1</v>
      </c>
    </row>
    <row r="243" spans="1:3" x14ac:dyDescent="0.2">
      <c r="A243" s="98">
        <v>3</v>
      </c>
      <c r="B243" s="95">
        <v>1</v>
      </c>
      <c r="C243">
        <f t="shared" si="3"/>
        <v>1</v>
      </c>
    </row>
    <row r="244" spans="1:3" x14ac:dyDescent="0.2">
      <c r="A244" s="99" t="s">
        <v>735</v>
      </c>
      <c r="B244" s="95">
        <v>1</v>
      </c>
      <c r="C244">
        <f t="shared" si="3"/>
        <v>1</v>
      </c>
    </row>
    <row r="245" spans="1:3" x14ac:dyDescent="0.2">
      <c r="A245" s="98">
        <v>4</v>
      </c>
      <c r="B245" s="95">
        <v>1</v>
      </c>
      <c r="C245">
        <f t="shared" si="3"/>
        <v>1</v>
      </c>
    </row>
    <row r="246" spans="1:3" x14ac:dyDescent="0.2">
      <c r="A246" s="99" t="s">
        <v>735</v>
      </c>
      <c r="B246" s="95">
        <v>1</v>
      </c>
      <c r="C246">
        <f t="shared" si="3"/>
        <v>1</v>
      </c>
    </row>
    <row r="247" spans="1:3" x14ac:dyDescent="0.2">
      <c r="A247" s="98">
        <v>5</v>
      </c>
      <c r="B247" s="95">
        <v>1</v>
      </c>
      <c r="C247">
        <f t="shared" si="3"/>
        <v>1</v>
      </c>
    </row>
    <row r="248" spans="1:3" x14ac:dyDescent="0.2">
      <c r="A248" s="99" t="s">
        <v>735</v>
      </c>
      <c r="B248" s="95">
        <v>1</v>
      </c>
      <c r="C248">
        <f t="shared" si="3"/>
        <v>1</v>
      </c>
    </row>
    <row r="249" spans="1:3" x14ac:dyDescent="0.2">
      <c r="A249" s="98">
        <v>6</v>
      </c>
      <c r="B249" s="95">
        <v>1</v>
      </c>
      <c r="C249">
        <f t="shared" si="3"/>
        <v>1</v>
      </c>
    </row>
    <row r="250" spans="1:3" x14ac:dyDescent="0.2">
      <c r="A250" s="99" t="s">
        <v>735</v>
      </c>
      <c r="B250" s="95">
        <v>1</v>
      </c>
      <c r="C250">
        <f t="shared" si="3"/>
        <v>1</v>
      </c>
    </row>
    <row r="251" spans="1:3" x14ac:dyDescent="0.2">
      <c r="A251" s="98">
        <v>7</v>
      </c>
      <c r="B251" s="95">
        <v>1</v>
      </c>
      <c r="C251">
        <f t="shared" si="3"/>
        <v>1</v>
      </c>
    </row>
    <row r="252" spans="1:3" x14ac:dyDescent="0.2">
      <c r="A252" s="99" t="s">
        <v>735</v>
      </c>
      <c r="B252" s="95">
        <v>1</v>
      </c>
      <c r="C252">
        <f t="shared" si="3"/>
        <v>1</v>
      </c>
    </row>
    <row r="253" spans="1:3" x14ac:dyDescent="0.2">
      <c r="A253" s="98">
        <v>8</v>
      </c>
      <c r="B253" s="95">
        <v>1</v>
      </c>
      <c r="C253">
        <f t="shared" si="3"/>
        <v>1</v>
      </c>
    </row>
    <row r="254" spans="1:3" x14ac:dyDescent="0.2">
      <c r="A254" s="99" t="s">
        <v>735</v>
      </c>
      <c r="B254" s="95">
        <v>1</v>
      </c>
      <c r="C254">
        <f t="shared" si="3"/>
        <v>1</v>
      </c>
    </row>
    <row r="255" spans="1:3" x14ac:dyDescent="0.2">
      <c r="A255" s="98">
        <v>9</v>
      </c>
      <c r="B255" s="95">
        <v>1</v>
      </c>
      <c r="C255">
        <f t="shared" si="3"/>
        <v>1</v>
      </c>
    </row>
    <row r="256" spans="1:3" x14ac:dyDescent="0.2">
      <c r="A256" s="99" t="s">
        <v>735</v>
      </c>
      <c r="B256" s="95">
        <v>1</v>
      </c>
      <c r="C256">
        <f t="shared" si="3"/>
        <v>1</v>
      </c>
    </row>
    <row r="257" spans="1:3" x14ac:dyDescent="0.2">
      <c r="A257" s="98">
        <v>10</v>
      </c>
      <c r="B257" s="95">
        <v>1</v>
      </c>
      <c r="C257">
        <f t="shared" si="3"/>
        <v>1</v>
      </c>
    </row>
    <row r="258" spans="1:3" x14ac:dyDescent="0.2">
      <c r="A258" s="99" t="s">
        <v>735</v>
      </c>
      <c r="B258" s="95">
        <v>1</v>
      </c>
      <c r="C258">
        <f t="shared" si="3"/>
        <v>1</v>
      </c>
    </row>
    <row r="259" spans="1:3" x14ac:dyDescent="0.2">
      <c r="A259" s="98">
        <v>11</v>
      </c>
      <c r="B259" s="95">
        <v>1</v>
      </c>
      <c r="C259">
        <f t="shared" si="3"/>
        <v>1</v>
      </c>
    </row>
    <row r="260" spans="1:3" x14ac:dyDescent="0.2">
      <c r="A260" s="99" t="s">
        <v>735</v>
      </c>
      <c r="B260" s="95">
        <v>1</v>
      </c>
      <c r="C260">
        <f t="shared" si="3"/>
        <v>1</v>
      </c>
    </row>
    <row r="261" spans="1:3" x14ac:dyDescent="0.2">
      <c r="A261" s="98">
        <v>12</v>
      </c>
      <c r="B261" s="95">
        <v>1</v>
      </c>
      <c r="C261">
        <f t="shared" si="3"/>
        <v>1</v>
      </c>
    </row>
    <row r="262" spans="1:3" x14ac:dyDescent="0.2">
      <c r="A262" s="99" t="s">
        <v>735</v>
      </c>
      <c r="B262" s="95">
        <v>1</v>
      </c>
      <c r="C262">
        <f t="shared" ref="C262:C325" si="4">IF(AND(GETPIVOTDATA("Gr",$B262,"LOT",1,"Gr",1)&gt;0,GETPIVOTDATA("Gr",$B262,"LOT",1,"Gr",1)&lt;5),1,0)</f>
        <v>1</v>
      </c>
    </row>
    <row r="263" spans="1:3" x14ac:dyDescent="0.2">
      <c r="A263" s="98">
        <v>13</v>
      </c>
      <c r="B263" s="95">
        <v>1</v>
      </c>
      <c r="C263">
        <f t="shared" si="4"/>
        <v>1</v>
      </c>
    </row>
    <row r="264" spans="1:3" x14ac:dyDescent="0.2">
      <c r="A264" s="99" t="s">
        <v>735</v>
      </c>
      <c r="B264" s="95">
        <v>1</v>
      </c>
      <c r="C264">
        <f t="shared" si="4"/>
        <v>1</v>
      </c>
    </row>
    <row r="265" spans="1:3" x14ac:dyDescent="0.2">
      <c r="A265" s="98">
        <v>14</v>
      </c>
      <c r="B265" s="95">
        <v>1</v>
      </c>
      <c r="C265">
        <f t="shared" si="4"/>
        <v>1</v>
      </c>
    </row>
    <row r="266" spans="1:3" x14ac:dyDescent="0.2">
      <c r="A266" s="99" t="s">
        <v>735</v>
      </c>
      <c r="B266" s="95">
        <v>1</v>
      </c>
      <c r="C266">
        <f t="shared" si="4"/>
        <v>1</v>
      </c>
    </row>
    <row r="267" spans="1:3" x14ac:dyDescent="0.2">
      <c r="A267" s="98">
        <v>15</v>
      </c>
      <c r="B267" s="95">
        <v>1</v>
      </c>
      <c r="C267">
        <f t="shared" si="4"/>
        <v>1</v>
      </c>
    </row>
    <row r="268" spans="1:3" x14ac:dyDescent="0.2">
      <c r="A268" s="99" t="s">
        <v>735</v>
      </c>
      <c r="B268" s="95">
        <v>1</v>
      </c>
      <c r="C268">
        <f t="shared" si="4"/>
        <v>1</v>
      </c>
    </row>
    <row r="269" spans="1:3" x14ac:dyDescent="0.2">
      <c r="A269" s="98">
        <v>16</v>
      </c>
      <c r="B269" s="95">
        <v>1</v>
      </c>
      <c r="C269">
        <f t="shared" si="4"/>
        <v>1</v>
      </c>
    </row>
    <row r="270" spans="1:3" x14ac:dyDescent="0.2">
      <c r="A270" s="99" t="s">
        <v>735</v>
      </c>
      <c r="B270" s="95">
        <v>1</v>
      </c>
      <c r="C270">
        <f t="shared" si="4"/>
        <v>1</v>
      </c>
    </row>
    <row r="271" spans="1:3" x14ac:dyDescent="0.2">
      <c r="A271" s="98">
        <v>17</v>
      </c>
      <c r="B271" s="95">
        <v>1</v>
      </c>
      <c r="C271">
        <f t="shared" si="4"/>
        <v>1</v>
      </c>
    </row>
    <row r="272" spans="1:3" x14ac:dyDescent="0.2">
      <c r="A272" s="99" t="s">
        <v>169</v>
      </c>
      <c r="B272" s="95">
        <v>1</v>
      </c>
      <c r="C272">
        <f t="shared" si="4"/>
        <v>1</v>
      </c>
    </row>
    <row r="273" spans="1:3" x14ac:dyDescent="0.2">
      <c r="A273" s="97">
        <v>8</v>
      </c>
      <c r="B273" s="95">
        <v>17</v>
      </c>
      <c r="C273">
        <f t="shared" si="4"/>
        <v>1</v>
      </c>
    </row>
    <row r="274" spans="1:3" x14ac:dyDescent="0.2">
      <c r="A274" s="98">
        <v>1</v>
      </c>
      <c r="B274" s="95">
        <v>1</v>
      </c>
      <c r="C274">
        <f t="shared" si="4"/>
        <v>1</v>
      </c>
    </row>
    <row r="275" spans="1:3" x14ac:dyDescent="0.2">
      <c r="A275" s="99" t="s">
        <v>735</v>
      </c>
      <c r="B275" s="95">
        <v>1</v>
      </c>
      <c r="C275">
        <f t="shared" si="4"/>
        <v>1</v>
      </c>
    </row>
    <row r="276" spans="1:3" x14ac:dyDescent="0.2">
      <c r="A276" s="98">
        <v>2</v>
      </c>
      <c r="B276" s="95">
        <v>1</v>
      </c>
      <c r="C276">
        <f t="shared" si="4"/>
        <v>1</v>
      </c>
    </row>
    <row r="277" spans="1:3" x14ac:dyDescent="0.2">
      <c r="A277" s="99" t="s">
        <v>735</v>
      </c>
      <c r="B277" s="95">
        <v>1</v>
      </c>
      <c r="C277">
        <f t="shared" si="4"/>
        <v>1</v>
      </c>
    </row>
    <row r="278" spans="1:3" x14ac:dyDescent="0.2">
      <c r="A278" s="98">
        <v>3</v>
      </c>
      <c r="B278" s="95">
        <v>1</v>
      </c>
      <c r="C278">
        <f t="shared" si="4"/>
        <v>1</v>
      </c>
    </row>
    <row r="279" spans="1:3" x14ac:dyDescent="0.2">
      <c r="A279" s="99" t="s">
        <v>735</v>
      </c>
      <c r="B279" s="95">
        <v>1</v>
      </c>
      <c r="C279">
        <f t="shared" si="4"/>
        <v>1</v>
      </c>
    </row>
    <row r="280" spans="1:3" x14ac:dyDescent="0.2">
      <c r="A280" s="98">
        <v>4</v>
      </c>
      <c r="B280" s="95">
        <v>1</v>
      </c>
      <c r="C280">
        <f t="shared" si="4"/>
        <v>1</v>
      </c>
    </row>
    <row r="281" spans="1:3" x14ac:dyDescent="0.2">
      <c r="A281" s="99" t="s">
        <v>171</v>
      </c>
      <c r="B281" s="95">
        <v>1</v>
      </c>
      <c r="C281">
        <f t="shared" si="4"/>
        <v>1</v>
      </c>
    </row>
    <row r="282" spans="1:3" x14ac:dyDescent="0.2">
      <c r="A282" s="98">
        <v>5</v>
      </c>
      <c r="B282" s="95">
        <v>1</v>
      </c>
      <c r="C282">
        <f t="shared" si="4"/>
        <v>1</v>
      </c>
    </row>
    <row r="283" spans="1:3" x14ac:dyDescent="0.2">
      <c r="A283" s="99" t="s">
        <v>171</v>
      </c>
      <c r="B283" s="95">
        <v>1</v>
      </c>
      <c r="C283">
        <f t="shared" si="4"/>
        <v>1</v>
      </c>
    </row>
    <row r="284" spans="1:3" x14ac:dyDescent="0.2">
      <c r="A284" s="98">
        <v>6</v>
      </c>
      <c r="B284" s="95">
        <v>1</v>
      </c>
      <c r="C284">
        <f t="shared" si="4"/>
        <v>1</v>
      </c>
    </row>
    <row r="285" spans="1:3" x14ac:dyDescent="0.2">
      <c r="A285" s="99" t="s">
        <v>735</v>
      </c>
      <c r="B285" s="95">
        <v>1</v>
      </c>
      <c r="C285">
        <f t="shared" si="4"/>
        <v>1</v>
      </c>
    </row>
    <row r="286" spans="1:3" x14ac:dyDescent="0.2">
      <c r="A286" s="98">
        <v>7</v>
      </c>
      <c r="B286" s="95">
        <v>1</v>
      </c>
      <c r="C286">
        <f t="shared" si="4"/>
        <v>1</v>
      </c>
    </row>
    <row r="287" spans="1:3" x14ac:dyDescent="0.2">
      <c r="A287" s="99" t="s">
        <v>735</v>
      </c>
      <c r="B287" s="95">
        <v>1</v>
      </c>
      <c r="C287">
        <f t="shared" si="4"/>
        <v>1</v>
      </c>
    </row>
    <row r="288" spans="1:3" x14ac:dyDescent="0.2">
      <c r="A288" s="98">
        <v>8</v>
      </c>
      <c r="B288" s="95">
        <v>1</v>
      </c>
      <c r="C288">
        <f t="shared" si="4"/>
        <v>1</v>
      </c>
    </row>
    <row r="289" spans="1:3" x14ac:dyDescent="0.2">
      <c r="A289" s="99" t="s">
        <v>176</v>
      </c>
      <c r="B289" s="95">
        <v>1</v>
      </c>
      <c r="C289">
        <f t="shared" si="4"/>
        <v>1</v>
      </c>
    </row>
    <row r="290" spans="1:3" x14ac:dyDescent="0.2">
      <c r="A290" s="98">
        <v>9</v>
      </c>
      <c r="B290" s="95">
        <v>1</v>
      </c>
      <c r="C290">
        <f t="shared" si="4"/>
        <v>1</v>
      </c>
    </row>
    <row r="291" spans="1:3" x14ac:dyDescent="0.2">
      <c r="A291" s="99" t="s">
        <v>181</v>
      </c>
      <c r="B291" s="95">
        <v>1</v>
      </c>
      <c r="C291">
        <f t="shared" si="4"/>
        <v>1</v>
      </c>
    </row>
    <row r="292" spans="1:3" x14ac:dyDescent="0.2">
      <c r="A292" s="98">
        <v>10</v>
      </c>
      <c r="B292" s="95">
        <v>1</v>
      </c>
      <c r="C292">
        <f t="shared" si="4"/>
        <v>1</v>
      </c>
    </row>
    <row r="293" spans="1:3" x14ac:dyDescent="0.2">
      <c r="A293" s="99" t="s">
        <v>735</v>
      </c>
      <c r="B293" s="95">
        <v>1</v>
      </c>
      <c r="C293">
        <f t="shared" si="4"/>
        <v>1</v>
      </c>
    </row>
    <row r="294" spans="1:3" x14ac:dyDescent="0.2">
      <c r="A294" s="98">
        <v>11</v>
      </c>
      <c r="B294" s="95">
        <v>1</v>
      </c>
      <c r="C294">
        <f t="shared" si="4"/>
        <v>1</v>
      </c>
    </row>
    <row r="295" spans="1:3" x14ac:dyDescent="0.2">
      <c r="A295" s="99" t="s">
        <v>735</v>
      </c>
      <c r="B295" s="95">
        <v>1</v>
      </c>
      <c r="C295">
        <f t="shared" si="4"/>
        <v>1</v>
      </c>
    </row>
    <row r="296" spans="1:3" x14ac:dyDescent="0.2">
      <c r="A296" s="98">
        <v>12</v>
      </c>
      <c r="B296" s="95">
        <v>1</v>
      </c>
      <c r="C296">
        <f t="shared" si="4"/>
        <v>1</v>
      </c>
    </row>
    <row r="297" spans="1:3" x14ac:dyDescent="0.2">
      <c r="A297" s="99" t="s">
        <v>735</v>
      </c>
      <c r="B297" s="95">
        <v>1</v>
      </c>
      <c r="C297">
        <f t="shared" si="4"/>
        <v>1</v>
      </c>
    </row>
    <row r="298" spans="1:3" x14ac:dyDescent="0.2">
      <c r="A298" s="98">
        <v>13</v>
      </c>
      <c r="B298" s="95">
        <v>1</v>
      </c>
      <c r="C298">
        <f t="shared" si="4"/>
        <v>1</v>
      </c>
    </row>
    <row r="299" spans="1:3" x14ac:dyDescent="0.2">
      <c r="A299" s="99" t="s">
        <v>735</v>
      </c>
      <c r="B299" s="95">
        <v>1</v>
      </c>
      <c r="C299">
        <f t="shared" si="4"/>
        <v>1</v>
      </c>
    </row>
    <row r="300" spans="1:3" x14ac:dyDescent="0.2">
      <c r="A300" s="98">
        <v>14</v>
      </c>
      <c r="B300" s="95">
        <v>1</v>
      </c>
      <c r="C300">
        <f t="shared" si="4"/>
        <v>1</v>
      </c>
    </row>
    <row r="301" spans="1:3" x14ac:dyDescent="0.2">
      <c r="A301" s="99" t="s">
        <v>735</v>
      </c>
      <c r="B301" s="95">
        <v>1</v>
      </c>
      <c r="C301">
        <f t="shared" si="4"/>
        <v>1</v>
      </c>
    </row>
    <row r="302" spans="1:3" x14ac:dyDescent="0.2">
      <c r="A302" s="98">
        <v>15</v>
      </c>
      <c r="B302" s="95">
        <v>1</v>
      </c>
      <c r="C302">
        <f t="shared" si="4"/>
        <v>1</v>
      </c>
    </row>
    <row r="303" spans="1:3" x14ac:dyDescent="0.2">
      <c r="A303" s="99" t="s">
        <v>183</v>
      </c>
      <c r="B303" s="95">
        <v>1</v>
      </c>
      <c r="C303">
        <f t="shared" si="4"/>
        <v>1</v>
      </c>
    </row>
    <row r="304" spans="1:3" x14ac:dyDescent="0.2">
      <c r="A304" s="98">
        <v>16</v>
      </c>
      <c r="B304" s="95">
        <v>1</v>
      </c>
      <c r="C304">
        <f t="shared" si="4"/>
        <v>1</v>
      </c>
    </row>
    <row r="305" spans="1:3" x14ac:dyDescent="0.2">
      <c r="A305" s="99" t="s">
        <v>183</v>
      </c>
      <c r="B305" s="95">
        <v>1</v>
      </c>
      <c r="C305">
        <f t="shared" si="4"/>
        <v>1</v>
      </c>
    </row>
    <row r="306" spans="1:3" x14ac:dyDescent="0.2">
      <c r="A306" s="98">
        <v>17</v>
      </c>
      <c r="B306" s="95">
        <v>1</v>
      </c>
      <c r="C306">
        <f t="shared" si="4"/>
        <v>1</v>
      </c>
    </row>
    <row r="307" spans="1:3" x14ac:dyDescent="0.2">
      <c r="A307" s="99" t="s">
        <v>183</v>
      </c>
      <c r="B307" s="95">
        <v>1</v>
      </c>
      <c r="C307">
        <f t="shared" si="4"/>
        <v>1</v>
      </c>
    </row>
    <row r="308" spans="1:3" x14ac:dyDescent="0.2">
      <c r="A308" s="97">
        <v>9</v>
      </c>
      <c r="B308" s="95">
        <v>18</v>
      </c>
      <c r="C308">
        <f t="shared" si="4"/>
        <v>1</v>
      </c>
    </row>
    <row r="309" spans="1:3" x14ac:dyDescent="0.2">
      <c r="A309" s="98">
        <v>1</v>
      </c>
      <c r="B309" s="95">
        <v>1</v>
      </c>
      <c r="C309">
        <f t="shared" si="4"/>
        <v>1</v>
      </c>
    </row>
    <row r="310" spans="1:3" x14ac:dyDescent="0.2">
      <c r="A310" s="99" t="s">
        <v>193</v>
      </c>
      <c r="B310" s="95">
        <v>1</v>
      </c>
      <c r="C310">
        <f t="shared" si="4"/>
        <v>1</v>
      </c>
    </row>
    <row r="311" spans="1:3" x14ac:dyDescent="0.2">
      <c r="A311" s="98">
        <v>2</v>
      </c>
      <c r="B311" s="95">
        <v>1</v>
      </c>
      <c r="C311">
        <f t="shared" si="4"/>
        <v>1</v>
      </c>
    </row>
    <row r="312" spans="1:3" x14ac:dyDescent="0.2">
      <c r="A312" s="99" t="s">
        <v>735</v>
      </c>
      <c r="B312" s="95">
        <v>1</v>
      </c>
      <c r="C312">
        <f t="shared" si="4"/>
        <v>1</v>
      </c>
    </row>
    <row r="313" spans="1:3" x14ac:dyDescent="0.2">
      <c r="A313" s="98">
        <v>3</v>
      </c>
      <c r="B313" s="95">
        <v>1</v>
      </c>
      <c r="C313">
        <f t="shared" si="4"/>
        <v>1</v>
      </c>
    </row>
    <row r="314" spans="1:3" x14ac:dyDescent="0.2">
      <c r="A314" s="99" t="s">
        <v>735</v>
      </c>
      <c r="B314" s="95">
        <v>1</v>
      </c>
      <c r="C314">
        <f t="shared" si="4"/>
        <v>1</v>
      </c>
    </row>
    <row r="315" spans="1:3" x14ac:dyDescent="0.2">
      <c r="A315" s="98">
        <v>4</v>
      </c>
      <c r="B315" s="95">
        <v>1</v>
      </c>
      <c r="C315">
        <f t="shared" si="4"/>
        <v>1</v>
      </c>
    </row>
    <row r="316" spans="1:3" x14ac:dyDescent="0.2">
      <c r="A316" s="99" t="s">
        <v>735</v>
      </c>
      <c r="B316" s="95">
        <v>1</v>
      </c>
      <c r="C316">
        <f t="shared" si="4"/>
        <v>1</v>
      </c>
    </row>
    <row r="317" spans="1:3" x14ac:dyDescent="0.2">
      <c r="A317" s="98">
        <v>5</v>
      </c>
      <c r="B317" s="95">
        <v>1</v>
      </c>
      <c r="C317">
        <f t="shared" si="4"/>
        <v>1</v>
      </c>
    </row>
    <row r="318" spans="1:3" x14ac:dyDescent="0.2">
      <c r="A318" s="99" t="s">
        <v>735</v>
      </c>
      <c r="B318" s="95">
        <v>1</v>
      </c>
      <c r="C318">
        <f t="shared" si="4"/>
        <v>1</v>
      </c>
    </row>
    <row r="319" spans="1:3" x14ac:dyDescent="0.2">
      <c r="A319" s="98">
        <v>6</v>
      </c>
      <c r="B319" s="95">
        <v>1</v>
      </c>
      <c r="C319">
        <f t="shared" si="4"/>
        <v>1</v>
      </c>
    </row>
    <row r="320" spans="1:3" x14ac:dyDescent="0.2">
      <c r="A320" s="99" t="s">
        <v>735</v>
      </c>
      <c r="B320" s="95">
        <v>1</v>
      </c>
      <c r="C320">
        <f t="shared" si="4"/>
        <v>1</v>
      </c>
    </row>
    <row r="321" spans="1:3" x14ac:dyDescent="0.2">
      <c r="A321" s="98">
        <v>7</v>
      </c>
      <c r="B321" s="95">
        <v>1</v>
      </c>
      <c r="C321">
        <f t="shared" si="4"/>
        <v>1</v>
      </c>
    </row>
    <row r="322" spans="1:3" x14ac:dyDescent="0.2">
      <c r="A322" s="99" t="s">
        <v>735</v>
      </c>
      <c r="B322" s="95">
        <v>1</v>
      </c>
      <c r="C322">
        <f t="shared" si="4"/>
        <v>1</v>
      </c>
    </row>
    <row r="323" spans="1:3" x14ac:dyDescent="0.2">
      <c r="A323" s="98">
        <v>8</v>
      </c>
      <c r="B323" s="95">
        <v>1</v>
      </c>
      <c r="C323">
        <f t="shared" si="4"/>
        <v>1</v>
      </c>
    </row>
    <row r="324" spans="1:3" x14ac:dyDescent="0.2">
      <c r="A324" s="99" t="s">
        <v>735</v>
      </c>
      <c r="B324" s="95">
        <v>1</v>
      </c>
      <c r="C324">
        <f t="shared" si="4"/>
        <v>1</v>
      </c>
    </row>
    <row r="325" spans="1:3" x14ac:dyDescent="0.2">
      <c r="A325" s="98">
        <v>9</v>
      </c>
      <c r="B325" s="95">
        <v>1</v>
      </c>
      <c r="C325">
        <f t="shared" si="4"/>
        <v>1</v>
      </c>
    </row>
    <row r="326" spans="1:3" x14ac:dyDescent="0.2">
      <c r="A326" s="99" t="s">
        <v>735</v>
      </c>
      <c r="B326" s="95">
        <v>1</v>
      </c>
      <c r="C326">
        <f t="shared" ref="C326:C389" si="5">IF(AND(GETPIVOTDATA("Gr",$B326,"LOT",1,"Gr",1)&gt;0,GETPIVOTDATA("Gr",$B326,"LOT",1,"Gr",1)&lt;5),1,0)</f>
        <v>1</v>
      </c>
    </row>
    <row r="327" spans="1:3" x14ac:dyDescent="0.2">
      <c r="A327" s="98">
        <v>10</v>
      </c>
      <c r="B327" s="95">
        <v>1</v>
      </c>
      <c r="C327">
        <f t="shared" si="5"/>
        <v>1</v>
      </c>
    </row>
    <row r="328" spans="1:3" x14ac:dyDescent="0.2">
      <c r="A328" s="99" t="s">
        <v>735</v>
      </c>
      <c r="B328" s="95">
        <v>1</v>
      </c>
      <c r="C328">
        <f t="shared" si="5"/>
        <v>1</v>
      </c>
    </row>
    <row r="329" spans="1:3" x14ac:dyDescent="0.2">
      <c r="A329" s="98">
        <v>11</v>
      </c>
      <c r="B329" s="95">
        <v>1</v>
      </c>
      <c r="C329">
        <f t="shared" si="5"/>
        <v>1</v>
      </c>
    </row>
    <row r="330" spans="1:3" x14ac:dyDescent="0.2">
      <c r="A330" s="99" t="s">
        <v>735</v>
      </c>
      <c r="B330" s="95">
        <v>1</v>
      </c>
      <c r="C330">
        <f t="shared" si="5"/>
        <v>1</v>
      </c>
    </row>
    <row r="331" spans="1:3" x14ac:dyDescent="0.2">
      <c r="A331" s="98">
        <v>12</v>
      </c>
      <c r="B331" s="95">
        <v>1</v>
      </c>
      <c r="C331">
        <f t="shared" si="5"/>
        <v>1</v>
      </c>
    </row>
    <row r="332" spans="1:3" x14ac:dyDescent="0.2">
      <c r="A332" s="99" t="s">
        <v>197</v>
      </c>
      <c r="B332" s="95">
        <v>1</v>
      </c>
      <c r="C332">
        <f t="shared" si="5"/>
        <v>1</v>
      </c>
    </row>
    <row r="333" spans="1:3" x14ac:dyDescent="0.2">
      <c r="A333" s="98">
        <v>13</v>
      </c>
      <c r="B333" s="95">
        <v>1</v>
      </c>
      <c r="C333">
        <f t="shared" si="5"/>
        <v>1</v>
      </c>
    </row>
    <row r="334" spans="1:3" x14ac:dyDescent="0.2">
      <c r="A334" s="99" t="s">
        <v>197</v>
      </c>
      <c r="B334" s="95">
        <v>1</v>
      </c>
      <c r="C334">
        <f t="shared" si="5"/>
        <v>1</v>
      </c>
    </row>
    <row r="335" spans="1:3" x14ac:dyDescent="0.2">
      <c r="A335" s="98">
        <v>14</v>
      </c>
      <c r="B335" s="95">
        <v>1</v>
      </c>
      <c r="C335">
        <f t="shared" si="5"/>
        <v>1</v>
      </c>
    </row>
    <row r="336" spans="1:3" x14ac:dyDescent="0.2">
      <c r="A336" s="99" t="s">
        <v>735</v>
      </c>
      <c r="B336" s="95">
        <v>1</v>
      </c>
      <c r="C336">
        <f t="shared" si="5"/>
        <v>1</v>
      </c>
    </row>
    <row r="337" spans="1:3" x14ac:dyDescent="0.2">
      <c r="A337" s="98">
        <v>15</v>
      </c>
      <c r="B337" s="95">
        <v>1</v>
      </c>
      <c r="C337">
        <f t="shared" si="5"/>
        <v>1</v>
      </c>
    </row>
    <row r="338" spans="1:3" x14ac:dyDescent="0.2">
      <c r="A338" s="99" t="s">
        <v>735</v>
      </c>
      <c r="B338" s="95">
        <v>1</v>
      </c>
      <c r="C338">
        <f t="shared" si="5"/>
        <v>1</v>
      </c>
    </row>
    <row r="339" spans="1:3" x14ac:dyDescent="0.2">
      <c r="A339" s="98">
        <v>16</v>
      </c>
      <c r="B339" s="95">
        <v>1</v>
      </c>
      <c r="C339">
        <f t="shared" si="5"/>
        <v>1</v>
      </c>
    </row>
    <row r="340" spans="1:3" x14ac:dyDescent="0.2">
      <c r="A340" s="99" t="s">
        <v>202</v>
      </c>
      <c r="B340" s="95">
        <v>1</v>
      </c>
      <c r="C340">
        <f t="shared" si="5"/>
        <v>1</v>
      </c>
    </row>
    <row r="341" spans="1:3" x14ac:dyDescent="0.2">
      <c r="A341" s="98">
        <v>17</v>
      </c>
      <c r="B341" s="95">
        <v>2</v>
      </c>
      <c r="C341">
        <f t="shared" si="5"/>
        <v>1</v>
      </c>
    </row>
    <row r="342" spans="1:3" x14ac:dyDescent="0.2">
      <c r="A342" s="99" t="s">
        <v>208</v>
      </c>
      <c r="B342" s="95">
        <v>2</v>
      </c>
      <c r="C342">
        <f t="shared" si="5"/>
        <v>1</v>
      </c>
    </row>
    <row r="343" spans="1:3" x14ac:dyDescent="0.2">
      <c r="A343" s="97">
        <v>10</v>
      </c>
      <c r="B343" s="95">
        <v>17</v>
      </c>
      <c r="C343">
        <f t="shared" si="5"/>
        <v>1</v>
      </c>
    </row>
    <row r="344" spans="1:3" x14ac:dyDescent="0.2">
      <c r="A344" s="98">
        <v>1</v>
      </c>
      <c r="B344" s="95">
        <v>1</v>
      </c>
      <c r="C344">
        <f t="shared" si="5"/>
        <v>1</v>
      </c>
    </row>
    <row r="345" spans="1:3" x14ac:dyDescent="0.2">
      <c r="A345" s="99" t="s">
        <v>212</v>
      </c>
      <c r="B345" s="95">
        <v>1</v>
      </c>
      <c r="C345">
        <f t="shared" si="5"/>
        <v>1</v>
      </c>
    </row>
    <row r="346" spans="1:3" x14ac:dyDescent="0.2">
      <c r="A346" s="98">
        <v>2</v>
      </c>
      <c r="B346" s="95">
        <v>1</v>
      </c>
      <c r="C346">
        <f t="shared" si="5"/>
        <v>1</v>
      </c>
    </row>
    <row r="347" spans="1:3" x14ac:dyDescent="0.2">
      <c r="A347" s="99" t="s">
        <v>212</v>
      </c>
      <c r="B347" s="95">
        <v>1</v>
      </c>
      <c r="C347">
        <f t="shared" si="5"/>
        <v>1</v>
      </c>
    </row>
    <row r="348" spans="1:3" x14ac:dyDescent="0.2">
      <c r="A348" s="98">
        <v>3</v>
      </c>
      <c r="B348" s="95">
        <v>1</v>
      </c>
      <c r="C348">
        <f t="shared" si="5"/>
        <v>1</v>
      </c>
    </row>
    <row r="349" spans="1:3" x14ac:dyDescent="0.2">
      <c r="A349" s="99" t="s">
        <v>735</v>
      </c>
      <c r="B349" s="95">
        <v>1</v>
      </c>
      <c r="C349">
        <f t="shared" si="5"/>
        <v>1</v>
      </c>
    </row>
    <row r="350" spans="1:3" x14ac:dyDescent="0.2">
      <c r="A350" s="98">
        <v>4</v>
      </c>
      <c r="B350" s="95">
        <v>1</v>
      </c>
      <c r="C350">
        <f t="shared" si="5"/>
        <v>1</v>
      </c>
    </row>
    <row r="351" spans="1:3" x14ac:dyDescent="0.2">
      <c r="A351" s="99" t="s">
        <v>735</v>
      </c>
      <c r="B351" s="95">
        <v>1</v>
      </c>
      <c r="C351">
        <f t="shared" si="5"/>
        <v>1</v>
      </c>
    </row>
    <row r="352" spans="1:3" x14ac:dyDescent="0.2">
      <c r="A352" s="98">
        <v>5</v>
      </c>
      <c r="B352" s="95">
        <v>1</v>
      </c>
      <c r="C352">
        <f t="shared" si="5"/>
        <v>1</v>
      </c>
    </row>
    <row r="353" spans="1:3" x14ac:dyDescent="0.2">
      <c r="A353" s="99" t="s">
        <v>735</v>
      </c>
      <c r="B353" s="95">
        <v>1</v>
      </c>
      <c r="C353">
        <f t="shared" si="5"/>
        <v>1</v>
      </c>
    </row>
    <row r="354" spans="1:3" x14ac:dyDescent="0.2">
      <c r="A354" s="98">
        <v>6</v>
      </c>
      <c r="B354" s="95">
        <v>1</v>
      </c>
      <c r="C354">
        <f t="shared" si="5"/>
        <v>1</v>
      </c>
    </row>
    <row r="355" spans="1:3" x14ac:dyDescent="0.2">
      <c r="A355" s="99" t="s">
        <v>735</v>
      </c>
      <c r="B355" s="95">
        <v>1</v>
      </c>
      <c r="C355">
        <f t="shared" si="5"/>
        <v>1</v>
      </c>
    </row>
    <row r="356" spans="1:3" x14ac:dyDescent="0.2">
      <c r="A356" s="98">
        <v>7</v>
      </c>
      <c r="B356" s="95">
        <v>1</v>
      </c>
      <c r="C356">
        <f t="shared" si="5"/>
        <v>1</v>
      </c>
    </row>
    <row r="357" spans="1:3" x14ac:dyDescent="0.2">
      <c r="A357" s="99" t="s">
        <v>735</v>
      </c>
      <c r="B357" s="95">
        <v>1</v>
      </c>
      <c r="C357">
        <f t="shared" si="5"/>
        <v>1</v>
      </c>
    </row>
    <row r="358" spans="1:3" x14ac:dyDescent="0.2">
      <c r="A358" s="98">
        <v>8</v>
      </c>
      <c r="B358" s="95">
        <v>1</v>
      </c>
      <c r="C358">
        <f t="shared" si="5"/>
        <v>1</v>
      </c>
    </row>
    <row r="359" spans="1:3" x14ac:dyDescent="0.2">
      <c r="A359" s="99" t="s">
        <v>735</v>
      </c>
      <c r="B359" s="95">
        <v>1</v>
      </c>
      <c r="C359">
        <f t="shared" si="5"/>
        <v>1</v>
      </c>
    </row>
    <row r="360" spans="1:3" x14ac:dyDescent="0.2">
      <c r="A360" s="98">
        <v>9</v>
      </c>
      <c r="B360" s="95">
        <v>1</v>
      </c>
      <c r="C360">
        <f t="shared" si="5"/>
        <v>1</v>
      </c>
    </row>
    <row r="361" spans="1:3" x14ac:dyDescent="0.2">
      <c r="A361" s="99" t="s">
        <v>735</v>
      </c>
      <c r="B361" s="95">
        <v>1</v>
      </c>
      <c r="C361">
        <f t="shared" si="5"/>
        <v>1</v>
      </c>
    </row>
    <row r="362" spans="1:3" x14ac:dyDescent="0.2">
      <c r="A362" s="98">
        <v>10</v>
      </c>
      <c r="B362" s="95">
        <v>1</v>
      </c>
      <c r="C362">
        <f t="shared" si="5"/>
        <v>1</v>
      </c>
    </row>
    <row r="363" spans="1:3" x14ac:dyDescent="0.2">
      <c r="A363" s="99" t="s">
        <v>735</v>
      </c>
      <c r="B363" s="95">
        <v>1</v>
      </c>
      <c r="C363">
        <f t="shared" si="5"/>
        <v>1</v>
      </c>
    </row>
    <row r="364" spans="1:3" x14ac:dyDescent="0.2">
      <c r="A364" s="98">
        <v>11</v>
      </c>
      <c r="B364" s="95">
        <v>1</v>
      </c>
      <c r="C364">
        <f t="shared" si="5"/>
        <v>1</v>
      </c>
    </row>
    <row r="365" spans="1:3" x14ac:dyDescent="0.2">
      <c r="A365" s="99" t="s">
        <v>735</v>
      </c>
      <c r="B365" s="95">
        <v>1</v>
      </c>
      <c r="C365">
        <f t="shared" si="5"/>
        <v>1</v>
      </c>
    </row>
    <row r="366" spans="1:3" x14ac:dyDescent="0.2">
      <c r="A366" s="98">
        <v>12</v>
      </c>
      <c r="B366" s="95">
        <v>1</v>
      </c>
      <c r="C366">
        <f t="shared" si="5"/>
        <v>1</v>
      </c>
    </row>
    <row r="367" spans="1:3" x14ac:dyDescent="0.2">
      <c r="A367" s="99" t="s">
        <v>735</v>
      </c>
      <c r="B367" s="95">
        <v>1</v>
      </c>
      <c r="C367">
        <f t="shared" si="5"/>
        <v>1</v>
      </c>
    </row>
    <row r="368" spans="1:3" x14ac:dyDescent="0.2">
      <c r="A368" s="98">
        <v>13</v>
      </c>
      <c r="B368" s="95">
        <v>1</v>
      </c>
      <c r="C368">
        <f t="shared" si="5"/>
        <v>1</v>
      </c>
    </row>
    <row r="369" spans="1:3" x14ac:dyDescent="0.2">
      <c r="A369" s="99" t="s">
        <v>735</v>
      </c>
      <c r="B369" s="95">
        <v>1</v>
      </c>
      <c r="C369">
        <f t="shared" si="5"/>
        <v>1</v>
      </c>
    </row>
    <row r="370" spans="1:3" x14ac:dyDescent="0.2">
      <c r="A370" s="98">
        <v>14</v>
      </c>
      <c r="B370" s="95">
        <v>1</v>
      </c>
      <c r="C370">
        <f t="shared" si="5"/>
        <v>1</v>
      </c>
    </row>
    <row r="371" spans="1:3" x14ac:dyDescent="0.2">
      <c r="A371" s="99" t="s">
        <v>214</v>
      </c>
      <c r="B371" s="95">
        <v>1</v>
      </c>
      <c r="C371">
        <f t="shared" si="5"/>
        <v>1</v>
      </c>
    </row>
    <row r="372" spans="1:3" x14ac:dyDescent="0.2">
      <c r="A372" s="98">
        <v>15</v>
      </c>
      <c r="B372" s="95">
        <v>1</v>
      </c>
      <c r="C372">
        <f t="shared" si="5"/>
        <v>1</v>
      </c>
    </row>
    <row r="373" spans="1:3" x14ac:dyDescent="0.2">
      <c r="A373" s="99" t="s">
        <v>217</v>
      </c>
      <c r="B373" s="95">
        <v>1</v>
      </c>
      <c r="C373">
        <f t="shared" si="5"/>
        <v>1</v>
      </c>
    </row>
    <row r="374" spans="1:3" x14ac:dyDescent="0.2">
      <c r="A374" s="98">
        <v>16</v>
      </c>
      <c r="B374" s="95">
        <v>1</v>
      </c>
      <c r="C374">
        <f t="shared" si="5"/>
        <v>1</v>
      </c>
    </row>
    <row r="375" spans="1:3" x14ac:dyDescent="0.2">
      <c r="A375" s="99" t="s">
        <v>220</v>
      </c>
      <c r="B375" s="95">
        <v>1</v>
      </c>
      <c r="C375">
        <f t="shared" si="5"/>
        <v>1</v>
      </c>
    </row>
    <row r="376" spans="1:3" x14ac:dyDescent="0.2">
      <c r="A376" s="98">
        <v>17</v>
      </c>
      <c r="B376" s="95">
        <v>1</v>
      </c>
      <c r="C376">
        <f t="shared" si="5"/>
        <v>1</v>
      </c>
    </row>
    <row r="377" spans="1:3" x14ac:dyDescent="0.2">
      <c r="A377" s="99" t="s">
        <v>220</v>
      </c>
      <c r="B377" s="95">
        <v>1</v>
      </c>
      <c r="C377">
        <f t="shared" si="5"/>
        <v>1</v>
      </c>
    </row>
    <row r="378" spans="1:3" x14ac:dyDescent="0.2">
      <c r="A378" s="97">
        <v>11</v>
      </c>
      <c r="B378" s="95">
        <v>20</v>
      </c>
      <c r="C378">
        <f t="shared" si="5"/>
        <v>1</v>
      </c>
    </row>
    <row r="379" spans="1:3" x14ac:dyDescent="0.2">
      <c r="A379" s="98">
        <v>1</v>
      </c>
      <c r="B379" s="95">
        <v>1</v>
      </c>
      <c r="C379">
        <f t="shared" si="5"/>
        <v>1</v>
      </c>
    </row>
    <row r="380" spans="1:3" x14ac:dyDescent="0.2">
      <c r="A380" s="99" t="s">
        <v>225</v>
      </c>
      <c r="B380" s="95">
        <v>1</v>
      </c>
      <c r="C380">
        <f t="shared" si="5"/>
        <v>1</v>
      </c>
    </row>
    <row r="381" spans="1:3" x14ac:dyDescent="0.2">
      <c r="A381" s="98">
        <v>2</v>
      </c>
      <c r="B381" s="95">
        <v>1</v>
      </c>
      <c r="C381">
        <f t="shared" si="5"/>
        <v>1</v>
      </c>
    </row>
    <row r="382" spans="1:3" x14ac:dyDescent="0.2">
      <c r="A382" s="99" t="s">
        <v>225</v>
      </c>
      <c r="B382" s="95">
        <v>1</v>
      </c>
      <c r="C382">
        <f t="shared" si="5"/>
        <v>1</v>
      </c>
    </row>
    <row r="383" spans="1:3" x14ac:dyDescent="0.2">
      <c r="A383" s="98">
        <v>3</v>
      </c>
      <c r="B383" s="95">
        <v>1</v>
      </c>
      <c r="C383">
        <f t="shared" si="5"/>
        <v>1</v>
      </c>
    </row>
    <row r="384" spans="1:3" x14ac:dyDescent="0.2">
      <c r="A384" s="99" t="s">
        <v>735</v>
      </c>
      <c r="B384" s="95">
        <v>1</v>
      </c>
      <c r="C384">
        <f t="shared" si="5"/>
        <v>1</v>
      </c>
    </row>
    <row r="385" spans="1:3" x14ac:dyDescent="0.2">
      <c r="A385" s="98">
        <v>4</v>
      </c>
      <c r="B385" s="95">
        <v>1</v>
      </c>
      <c r="C385">
        <f t="shared" si="5"/>
        <v>1</v>
      </c>
    </row>
    <row r="386" spans="1:3" x14ac:dyDescent="0.2">
      <c r="A386" s="99" t="s">
        <v>735</v>
      </c>
      <c r="B386" s="95">
        <v>1</v>
      </c>
      <c r="C386">
        <f t="shared" si="5"/>
        <v>1</v>
      </c>
    </row>
    <row r="387" spans="1:3" x14ac:dyDescent="0.2">
      <c r="A387" s="98">
        <v>5</v>
      </c>
      <c r="B387" s="95">
        <v>1</v>
      </c>
      <c r="C387">
        <f t="shared" si="5"/>
        <v>1</v>
      </c>
    </row>
    <row r="388" spans="1:3" x14ac:dyDescent="0.2">
      <c r="A388" s="99" t="s">
        <v>735</v>
      </c>
      <c r="B388" s="95">
        <v>1</v>
      </c>
      <c r="C388">
        <f t="shared" si="5"/>
        <v>1</v>
      </c>
    </row>
    <row r="389" spans="1:3" x14ac:dyDescent="0.2">
      <c r="A389" s="98">
        <v>6</v>
      </c>
      <c r="B389" s="95">
        <v>2</v>
      </c>
      <c r="C389">
        <f t="shared" si="5"/>
        <v>1</v>
      </c>
    </row>
    <row r="390" spans="1:3" x14ac:dyDescent="0.2">
      <c r="A390" s="99" t="s">
        <v>232</v>
      </c>
      <c r="B390" s="95">
        <v>2</v>
      </c>
      <c r="C390">
        <f t="shared" ref="C390:C453" si="6">IF(AND(GETPIVOTDATA("Gr",$B390,"LOT",1,"Gr",1)&gt;0,GETPIVOTDATA("Gr",$B390,"LOT",1,"Gr",1)&lt;5),1,0)</f>
        <v>1</v>
      </c>
    </row>
    <row r="391" spans="1:3" x14ac:dyDescent="0.2">
      <c r="A391" s="98">
        <v>7</v>
      </c>
      <c r="B391" s="95">
        <v>1</v>
      </c>
      <c r="C391">
        <f t="shared" si="6"/>
        <v>1</v>
      </c>
    </row>
    <row r="392" spans="1:3" x14ac:dyDescent="0.2">
      <c r="A392" s="99" t="s">
        <v>735</v>
      </c>
      <c r="B392" s="95">
        <v>1</v>
      </c>
      <c r="C392">
        <f t="shared" si="6"/>
        <v>1</v>
      </c>
    </row>
    <row r="393" spans="1:3" x14ac:dyDescent="0.2">
      <c r="A393" s="98">
        <v>8</v>
      </c>
      <c r="B393" s="95">
        <v>1</v>
      </c>
      <c r="C393">
        <f t="shared" si="6"/>
        <v>1</v>
      </c>
    </row>
    <row r="394" spans="1:3" x14ac:dyDescent="0.2">
      <c r="A394" s="99" t="s">
        <v>735</v>
      </c>
      <c r="B394" s="95">
        <v>1</v>
      </c>
      <c r="C394">
        <f t="shared" si="6"/>
        <v>1</v>
      </c>
    </row>
    <row r="395" spans="1:3" x14ac:dyDescent="0.2">
      <c r="A395" s="98">
        <v>9</v>
      </c>
      <c r="B395" s="95">
        <v>1</v>
      </c>
      <c r="C395">
        <f t="shared" si="6"/>
        <v>1</v>
      </c>
    </row>
    <row r="396" spans="1:3" x14ac:dyDescent="0.2">
      <c r="A396" s="99" t="s">
        <v>735</v>
      </c>
      <c r="B396" s="95">
        <v>1</v>
      </c>
      <c r="C396">
        <f t="shared" si="6"/>
        <v>1</v>
      </c>
    </row>
    <row r="397" spans="1:3" x14ac:dyDescent="0.2">
      <c r="A397" s="98">
        <v>10</v>
      </c>
      <c r="B397" s="95">
        <v>1</v>
      </c>
      <c r="C397">
        <f t="shared" si="6"/>
        <v>1</v>
      </c>
    </row>
    <row r="398" spans="1:3" x14ac:dyDescent="0.2">
      <c r="A398" s="99" t="s">
        <v>735</v>
      </c>
      <c r="B398" s="95">
        <v>1</v>
      </c>
      <c r="C398">
        <f t="shared" si="6"/>
        <v>1</v>
      </c>
    </row>
    <row r="399" spans="1:3" x14ac:dyDescent="0.2">
      <c r="A399" s="98">
        <v>11</v>
      </c>
      <c r="B399" s="95">
        <v>1</v>
      </c>
      <c r="C399">
        <f t="shared" si="6"/>
        <v>1</v>
      </c>
    </row>
    <row r="400" spans="1:3" x14ac:dyDescent="0.2">
      <c r="A400" s="99" t="s">
        <v>735</v>
      </c>
      <c r="B400" s="95">
        <v>1</v>
      </c>
      <c r="C400">
        <f t="shared" si="6"/>
        <v>1</v>
      </c>
    </row>
    <row r="401" spans="1:3" x14ac:dyDescent="0.2">
      <c r="A401" s="98">
        <v>12</v>
      </c>
      <c r="B401" s="95">
        <v>1</v>
      </c>
      <c r="C401">
        <f t="shared" si="6"/>
        <v>1</v>
      </c>
    </row>
    <row r="402" spans="1:3" x14ac:dyDescent="0.2">
      <c r="A402" s="99" t="s">
        <v>241</v>
      </c>
      <c r="B402" s="95">
        <v>1</v>
      </c>
      <c r="C402">
        <f t="shared" si="6"/>
        <v>1</v>
      </c>
    </row>
    <row r="403" spans="1:3" x14ac:dyDescent="0.2">
      <c r="A403" s="98">
        <v>13</v>
      </c>
      <c r="B403" s="95">
        <v>1</v>
      </c>
      <c r="C403">
        <f t="shared" si="6"/>
        <v>1</v>
      </c>
    </row>
    <row r="404" spans="1:3" x14ac:dyDescent="0.2">
      <c r="A404" s="99" t="s">
        <v>735</v>
      </c>
      <c r="B404" s="95">
        <v>1</v>
      </c>
      <c r="C404">
        <f t="shared" si="6"/>
        <v>1</v>
      </c>
    </row>
    <row r="405" spans="1:3" x14ac:dyDescent="0.2">
      <c r="A405" s="98">
        <v>14</v>
      </c>
      <c r="B405" s="95">
        <v>1</v>
      </c>
      <c r="C405">
        <f t="shared" si="6"/>
        <v>1</v>
      </c>
    </row>
    <row r="406" spans="1:3" x14ac:dyDescent="0.2">
      <c r="A406" s="99" t="s">
        <v>735</v>
      </c>
      <c r="B406" s="95">
        <v>1</v>
      </c>
      <c r="C406">
        <f t="shared" si="6"/>
        <v>1</v>
      </c>
    </row>
    <row r="407" spans="1:3" x14ac:dyDescent="0.2">
      <c r="A407" s="98">
        <v>15</v>
      </c>
      <c r="B407" s="95">
        <v>1</v>
      </c>
      <c r="C407">
        <f t="shared" si="6"/>
        <v>1</v>
      </c>
    </row>
    <row r="408" spans="1:3" x14ac:dyDescent="0.2">
      <c r="A408" s="99" t="s">
        <v>735</v>
      </c>
      <c r="B408" s="95">
        <v>1</v>
      </c>
      <c r="C408">
        <f t="shared" si="6"/>
        <v>1</v>
      </c>
    </row>
    <row r="409" spans="1:3" x14ac:dyDescent="0.2">
      <c r="A409" s="98">
        <v>16</v>
      </c>
      <c r="B409" s="95">
        <v>1</v>
      </c>
      <c r="C409">
        <f t="shared" si="6"/>
        <v>1</v>
      </c>
    </row>
    <row r="410" spans="1:3" x14ac:dyDescent="0.2">
      <c r="A410" s="99" t="s">
        <v>735</v>
      </c>
      <c r="B410" s="95">
        <v>1</v>
      </c>
      <c r="C410">
        <f t="shared" si="6"/>
        <v>1</v>
      </c>
    </row>
    <row r="411" spans="1:3" x14ac:dyDescent="0.2">
      <c r="A411" s="98">
        <v>17</v>
      </c>
      <c r="B411" s="95">
        <v>1</v>
      </c>
      <c r="C411">
        <f t="shared" si="6"/>
        <v>1</v>
      </c>
    </row>
    <row r="412" spans="1:3" x14ac:dyDescent="0.2">
      <c r="A412" s="99" t="s">
        <v>735</v>
      </c>
      <c r="B412" s="95">
        <v>1</v>
      </c>
      <c r="C412">
        <f t="shared" si="6"/>
        <v>1</v>
      </c>
    </row>
    <row r="413" spans="1:3" x14ac:dyDescent="0.2">
      <c r="A413" s="98">
        <v>18</v>
      </c>
      <c r="B413" s="95">
        <v>2</v>
      </c>
      <c r="C413">
        <f t="shared" si="6"/>
        <v>1</v>
      </c>
    </row>
    <row r="414" spans="1:3" x14ac:dyDescent="0.2">
      <c r="A414" s="99" t="s">
        <v>143</v>
      </c>
      <c r="B414" s="95">
        <v>2</v>
      </c>
      <c r="C414">
        <f t="shared" si="6"/>
        <v>1</v>
      </c>
    </row>
    <row r="415" spans="1:3" x14ac:dyDescent="0.2">
      <c r="A415" s="97">
        <v>12</v>
      </c>
      <c r="B415" s="95">
        <v>26</v>
      </c>
      <c r="C415">
        <f t="shared" si="6"/>
        <v>1</v>
      </c>
    </row>
    <row r="416" spans="1:3" x14ac:dyDescent="0.2">
      <c r="A416" s="98">
        <v>1</v>
      </c>
      <c r="B416" s="95">
        <v>1</v>
      </c>
      <c r="C416">
        <f t="shared" si="6"/>
        <v>1</v>
      </c>
    </row>
    <row r="417" spans="1:3" x14ac:dyDescent="0.2">
      <c r="A417" s="99" t="s">
        <v>252</v>
      </c>
      <c r="B417" s="95">
        <v>1</v>
      </c>
      <c r="C417">
        <f t="shared" si="6"/>
        <v>1</v>
      </c>
    </row>
    <row r="418" spans="1:3" x14ac:dyDescent="0.2">
      <c r="A418" s="98">
        <v>2</v>
      </c>
      <c r="B418" s="95">
        <v>1</v>
      </c>
      <c r="C418">
        <f t="shared" si="6"/>
        <v>1</v>
      </c>
    </row>
    <row r="419" spans="1:3" x14ac:dyDescent="0.2">
      <c r="A419" s="99" t="s">
        <v>252</v>
      </c>
      <c r="B419" s="95">
        <v>1</v>
      </c>
      <c r="C419">
        <f t="shared" si="6"/>
        <v>1</v>
      </c>
    </row>
    <row r="420" spans="1:3" x14ac:dyDescent="0.2">
      <c r="A420" s="98">
        <v>3</v>
      </c>
      <c r="B420" s="95">
        <v>1</v>
      </c>
      <c r="C420">
        <f t="shared" si="6"/>
        <v>1</v>
      </c>
    </row>
    <row r="421" spans="1:3" x14ac:dyDescent="0.2">
      <c r="A421" s="99" t="s">
        <v>63</v>
      </c>
      <c r="B421" s="95">
        <v>1</v>
      </c>
      <c r="C421">
        <f t="shared" si="6"/>
        <v>1</v>
      </c>
    </row>
    <row r="422" spans="1:3" x14ac:dyDescent="0.2">
      <c r="A422" s="98">
        <v>4</v>
      </c>
      <c r="B422" s="95">
        <v>1</v>
      </c>
      <c r="C422">
        <f t="shared" si="6"/>
        <v>1</v>
      </c>
    </row>
    <row r="423" spans="1:3" x14ac:dyDescent="0.2">
      <c r="A423" s="99" t="s">
        <v>63</v>
      </c>
      <c r="B423" s="95">
        <v>1</v>
      </c>
      <c r="C423">
        <f t="shared" si="6"/>
        <v>1</v>
      </c>
    </row>
    <row r="424" spans="1:3" x14ac:dyDescent="0.2">
      <c r="A424" s="98">
        <v>5</v>
      </c>
      <c r="B424" s="95">
        <v>1</v>
      </c>
      <c r="C424">
        <f t="shared" si="6"/>
        <v>1</v>
      </c>
    </row>
    <row r="425" spans="1:3" x14ac:dyDescent="0.2">
      <c r="A425" s="99" t="s">
        <v>735</v>
      </c>
      <c r="B425" s="95">
        <v>1</v>
      </c>
      <c r="C425">
        <f t="shared" si="6"/>
        <v>1</v>
      </c>
    </row>
    <row r="426" spans="1:3" x14ac:dyDescent="0.2">
      <c r="A426" s="98">
        <v>6</v>
      </c>
      <c r="B426" s="95">
        <v>1</v>
      </c>
      <c r="C426">
        <f t="shared" si="6"/>
        <v>1</v>
      </c>
    </row>
    <row r="427" spans="1:3" x14ac:dyDescent="0.2">
      <c r="A427" s="99" t="s">
        <v>735</v>
      </c>
      <c r="B427" s="95">
        <v>1</v>
      </c>
      <c r="C427">
        <f t="shared" si="6"/>
        <v>1</v>
      </c>
    </row>
    <row r="428" spans="1:3" x14ac:dyDescent="0.2">
      <c r="A428" s="98">
        <v>7</v>
      </c>
      <c r="B428" s="95">
        <v>1</v>
      </c>
      <c r="C428">
        <f t="shared" si="6"/>
        <v>1</v>
      </c>
    </row>
    <row r="429" spans="1:3" x14ac:dyDescent="0.2">
      <c r="A429" s="99" t="s">
        <v>735</v>
      </c>
      <c r="B429" s="95">
        <v>1</v>
      </c>
      <c r="C429">
        <f t="shared" si="6"/>
        <v>1</v>
      </c>
    </row>
    <row r="430" spans="1:3" x14ac:dyDescent="0.2">
      <c r="A430" s="98">
        <v>8</v>
      </c>
      <c r="B430" s="95">
        <v>1</v>
      </c>
      <c r="C430">
        <f t="shared" si="6"/>
        <v>1</v>
      </c>
    </row>
    <row r="431" spans="1:3" x14ac:dyDescent="0.2">
      <c r="A431" s="99" t="s">
        <v>735</v>
      </c>
      <c r="B431" s="95">
        <v>1</v>
      </c>
      <c r="C431">
        <f t="shared" si="6"/>
        <v>1</v>
      </c>
    </row>
    <row r="432" spans="1:3" x14ac:dyDescent="0.2">
      <c r="A432" s="98">
        <v>9</v>
      </c>
      <c r="B432" s="95">
        <v>1</v>
      </c>
      <c r="C432">
        <f t="shared" si="6"/>
        <v>1</v>
      </c>
    </row>
    <row r="433" spans="1:3" x14ac:dyDescent="0.2">
      <c r="A433" s="99" t="s">
        <v>735</v>
      </c>
      <c r="B433" s="95">
        <v>1</v>
      </c>
      <c r="C433">
        <f t="shared" si="6"/>
        <v>1</v>
      </c>
    </row>
    <row r="434" spans="1:3" x14ac:dyDescent="0.2">
      <c r="A434" s="98">
        <v>10</v>
      </c>
      <c r="B434" s="95">
        <v>3</v>
      </c>
      <c r="C434">
        <f t="shared" si="6"/>
        <v>1</v>
      </c>
    </row>
    <row r="435" spans="1:3" x14ac:dyDescent="0.2">
      <c r="A435" s="99" t="s">
        <v>264</v>
      </c>
      <c r="B435" s="95">
        <v>3</v>
      </c>
      <c r="C435">
        <f t="shared" si="6"/>
        <v>1</v>
      </c>
    </row>
    <row r="436" spans="1:3" x14ac:dyDescent="0.2">
      <c r="A436" s="98">
        <v>11</v>
      </c>
      <c r="B436" s="95">
        <v>1</v>
      </c>
      <c r="C436">
        <f t="shared" si="6"/>
        <v>1</v>
      </c>
    </row>
    <row r="437" spans="1:3" x14ac:dyDescent="0.2">
      <c r="A437" s="99" t="s">
        <v>274</v>
      </c>
      <c r="B437" s="95">
        <v>1</v>
      </c>
      <c r="C437">
        <f t="shared" si="6"/>
        <v>1</v>
      </c>
    </row>
    <row r="438" spans="1:3" x14ac:dyDescent="0.2">
      <c r="A438" s="98">
        <v>12</v>
      </c>
      <c r="B438" s="95">
        <v>1</v>
      </c>
      <c r="C438">
        <f t="shared" si="6"/>
        <v>1</v>
      </c>
    </row>
    <row r="439" spans="1:3" x14ac:dyDescent="0.2">
      <c r="A439" s="99" t="s">
        <v>279</v>
      </c>
      <c r="B439" s="95">
        <v>1</v>
      </c>
      <c r="C439">
        <v>0</v>
      </c>
    </row>
    <row r="440" spans="1:3" x14ac:dyDescent="0.2">
      <c r="A440" s="98">
        <v>13</v>
      </c>
      <c r="B440" s="95">
        <v>2</v>
      </c>
      <c r="C440">
        <f t="shared" si="6"/>
        <v>1</v>
      </c>
    </row>
    <row r="441" spans="1:3" x14ac:dyDescent="0.2">
      <c r="A441" s="99" t="s">
        <v>291</v>
      </c>
      <c r="B441" s="95">
        <v>1</v>
      </c>
      <c r="C441">
        <f t="shared" si="6"/>
        <v>1</v>
      </c>
    </row>
    <row r="442" spans="1:3" x14ac:dyDescent="0.2">
      <c r="A442" s="99" t="s">
        <v>285</v>
      </c>
      <c r="B442" s="95">
        <v>1</v>
      </c>
      <c r="C442">
        <f t="shared" si="6"/>
        <v>1</v>
      </c>
    </row>
    <row r="443" spans="1:3" x14ac:dyDescent="0.2">
      <c r="A443" s="98">
        <v>14</v>
      </c>
      <c r="B443" s="95">
        <v>1</v>
      </c>
      <c r="C443">
        <f t="shared" si="6"/>
        <v>1</v>
      </c>
    </row>
    <row r="444" spans="1:3" x14ac:dyDescent="0.2">
      <c r="A444" s="99" t="s">
        <v>285</v>
      </c>
      <c r="B444" s="95">
        <v>1</v>
      </c>
      <c r="C444">
        <f t="shared" si="6"/>
        <v>1</v>
      </c>
    </row>
    <row r="445" spans="1:3" x14ac:dyDescent="0.2">
      <c r="A445" s="98">
        <v>15</v>
      </c>
      <c r="B445" s="95">
        <v>2</v>
      </c>
      <c r="C445">
        <f t="shared" si="6"/>
        <v>1</v>
      </c>
    </row>
    <row r="446" spans="1:3" x14ac:dyDescent="0.2">
      <c r="A446" s="99" t="s">
        <v>298</v>
      </c>
      <c r="B446" s="95">
        <v>1</v>
      </c>
      <c r="C446">
        <f t="shared" si="6"/>
        <v>1</v>
      </c>
    </row>
    <row r="447" spans="1:3" x14ac:dyDescent="0.2">
      <c r="A447" s="99" t="s">
        <v>303</v>
      </c>
      <c r="B447" s="95">
        <v>1</v>
      </c>
      <c r="C447">
        <f t="shared" si="6"/>
        <v>1</v>
      </c>
    </row>
    <row r="448" spans="1:3" x14ac:dyDescent="0.2">
      <c r="A448" s="98">
        <v>16</v>
      </c>
      <c r="B448" s="95">
        <v>2</v>
      </c>
      <c r="C448">
        <f t="shared" si="6"/>
        <v>1</v>
      </c>
    </row>
    <row r="449" spans="1:3" x14ac:dyDescent="0.2">
      <c r="A449" s="99" t="s">
        <v>298</v>
      </c>
      <c r="B449" s="95">
        <v>2</v>
      </c>
      <c r="C449">
        <f t="shared" si="6"/>
        <v>1</v>
      </c>
    </row>
    <row r="450" spans="1:3" x14ac:dyDescent="0.2">
      <c r="A450" s="98">
        <v>17</v>
      </c>
      <c r="B450" s="95">
        <v>1</v>
      </c>
      <c r="C450">
        <f t="shared" si="6"/>
        <v>1</v>
      </c>
    </row>
    <row r="451" spans="1:3" x14ac:dyDescent="0.2">
      <c r="A451" s="99" t="s">
        <v>298</v>
      </c>
      <c r="B451" s="95">
        <v>1</v>
      </c>
      <c r="C451">
        <v>0</v>
      </c>
    </row>
    <row r="452" spans="1:3" x14ac:dyDescent="0.2">
      <c r="A452" s="98">
        <v>18</v>
      </c>
      <c r="B452" s="95">
        <v>1</v>
      </c>
      <c r="C452">
        <f t="shared" si="6"/>
        <v>1</v>
      </c>
    </row>
    <row r="453" spans="1:3" x14ac:dyDescent="0.2">
      <c r="A453" s="99" t="s">
        <v>735</v>
      </c>
      <c r="B453" s="95">
        <v>1</v>
      </c>
      <c r="C453">
        <f t="shared" si="6"/>
        <v>1</v>
      </c>
    </row>
    <row r="454" spans="1:3" x14ac:dyDescent="0.2">
      <c r="A454" s="98">
        <v>19</v>
      </c>
      <c r="B454" s="95">
        <v>1</v>
      </c>
      <c r="C454">
        <f t="shared" ref="C454:C460" si="7">IF(AND(GETPIVOTDATA("Gr",$B454,"LOT",1,"Gr",1)&gt;0,GETPIVOTDATA("Gr",$B454,"LOT",1,"Gr",1)&lt;5),1,0)</f>
        <v>1</v>
      </c>
    </row>
    <row r="455" spans="1:3" x14ac:dyDescent="0.2">
      <c r="A455" s="99" t="s">
        <v>735</v>
      </c>
      <c r="B455" s="95">
        <v>1</v>
      </c>
      <c r="C455">
        <f t="shared" si="7"/>
        <v>1</v>
      </c>
    </row>
    <row r="456" spans="1:3" x14ac:dyDescent="0.2">
      <c r="A456" s="98">
        <v>20</v>
      </c>
      <c r="B456" s="95">
        <v>1</v>
      </c>
      <c r="C456">
        <f t="shared" si="7"/>
        <v>1</v>
      </c>
    </row>
    <row r="457" spans="1:3" x14ac:dyDescent="0.2">
      <c r="A457" s="99" t="s">
        <v>309</v>
      </c>
      <c r="B457" s="95">
        <v>1</v>
      </c>
      <c r="C457">
        <f t="shared" si="7"/>
        <v>1</v>
      </c>
    </row>
    <row r="458" spans="1:3" x14ac:dyDescent="0.2">
      <c r="A458" s="98">
        <v>21</v>
      </c>
      <c r="B458" s="95">
        <v>1</v>
      </c>
      <c r="C458">
        <f t="shared" si="7"/>
        <v>1</v>
      </c>
    </row>
    <row r="459" spans="1:3" x14ac:dyDescent="0.2">
      <c r="A459" s="99" t="s">
        <v>309</v>
      </c>
      <c r="B459" s="95">
        <v>1</v>
      </c>
      <c r="C459">
        <f t="shared" si="7"/>
        <v>1</v>
      </c>
    </row>
    <row r="460" spans="1:3" x14ac:dyDescent="0.2">
      <c r="A460" s="97">
        <v>13</v>
      </c>
      <c r="B460" s="95">
        <v>25</v>
      </c>
      <c r="C460">
        <f t="shared" si="7"/>
        <v>1</v>
      </c>
    </row>
    <row r="461" spans="1:3" x14ac:dyDescent="0.2">
      <c r="A461" s="98">
        <v>1</v>
      </c>
      <c r="B461" s="95">
        <v>1</v>
      </c>
      <c r="C461">
        <f>SUM(C2:C460)</f>
        <v>454</v>
      </c>
    </row>
    <row r="462" spans="1:3" x14ac:dyDescent="0.2">
      <c r="A462" s="99" t="s">
        <v>735</v>
      </c>
      <c r="B462" s="95">
        <v>1</v>
      </c>
    </row>
    <row r="463" spans="1:3" x14ac:dyDescent="0.2">
      <c r="A463" s="98">
        <v>2</v>
      </c>
      <c r="B463" s="95">
        <v>1</v>
      </c>
    </row>
    <row r="464" spans="1:3" x14ac:dyDescent="0.2">
      <c r="A464" s="99" t="s">
        <v>735</v>
      </c>
      <c r="B464" s="95">
        <v>1</v>
      </c>
    </row>
    <row r="465" spans="1:2" x14ac:dyDescent="0.2">
      <c r="A465" s="98">
        <v>3</v>
      </c>
      <c r="B465" s="95">
        <v>1</v>
      </c>
    </row>
    <row r="466" spans="1:2" x14ac:dyDescent="0.2">
      <c r="A466" s="99" t="s">
        <v>735</v>
      </c>
      <c r="B466" s="95">
        <v>1</v>
      </c>
    </row>
    <row r="467" spans="1:2" x14ac:dyDescent="0.2">
      <c r="A467" s="98">
        <v>4</v>
      </c>
      <c r="B467" s="95">
        <v>1</v>
      </c>
    </row>
    <row r="468" spans="1:2" x14ac:dyDescent="0.2">
      <c r="A468" s="99" t="s">
        <v>735</v>
      </c>
      <c r="B468" s="95">
        <v>1</v>
      </c>
    </row>
    <row r="469" spans="1:2" x14ac:dyDescent="0.2">
      <c r="A469" s="98">
        <v>5</v>
      </c>
      <c r="B469" s="95">
        <v>1</v>
      </c>
    </row>
    <row r="470" spans="1:2" x14ac:dyDescent="0.2">
      <c r="A470" s="99" t="s">
        <v>735</v>
      </c>
      <c r="B470" s="95">
        <v>1</v>
      </c>
    </row>
    <row r="471" spans="1:2" x14ac:dyDescent="0.2">
      <c r="A471" s="98">
        <v>6</v>
      </c>
      <c r="B471" s="95">
        <v>1</v>
      </c>
    </row>
    <row r="472" spans="1:2" x14ac:dyDescent="0.2">
      <c r="A472" s="99" t="s">
        <v>735</v>
      </c>
      <c r="B472" s="95">
        <v>1</v>
      </c>
    </row>
    <row r="473" spans="1:2" x14ac:dyDescent="0.2">
      <c r="A473" s="98">
        <v>7</v>
      </c>
      <c r="B473" s="95">
        <v>1</v>
      </c>
    </row>
    <row r="474" spans="1:2" x14ac:dyDescent="0.2">
      <c r="A474" s="99" t="s">
        <v>735</v>
      </c>
      <c r="B474" s="95">
        <v>1</v>
      </c>
    </row>
    <row r="475" spans="1:2" x14ac:dyDescent="0.2">
      <c r="A475" s="98">
        <v>8</v>
      </c>
      <c r="B475" s="95">
        <v>1</v>
      </c>
    </row>
    <row r="476" spans="1:2" x14ac:dyDescent="0.2">
      <c r="A476" s="99" t="s">
        <v>735</v>
      </c>
      <c r="B476" s="95">
        <v>1</v>
      </c>
    </row>
    <row r="477" spans="1:2" x14ac:dyDescent="0.2">
      <c r="A477" s="98">
        <v>9</v>
      </c>
      <c r="B477" s="95">
        <v>1</v>
      </c>
    </row>
    <row r="478" spans="1:2" x14ac:dyDescent="0.2">
      <c r="A478" s="99" t="s">
        <v>735</v>
      </c>
      <c r="B478" s="95">
        <v>1</v>
      </c>
    </row>
    <row r="479" spans="1:2" x14ac:dyDescent="0.2">
      <c r="A479" s="98">
        <v>10</v>
      </c>
      <c r="B479" s="95">
        <v>1</v>
      </c>
    </row>
    <row r="480" spans="1:2" x14ac:dyDescent="0.2">
      <c r="A480" s="99" t="s">
        <v>735</v>
      </c>
      <c r="B480" s="95">
        <v>1</v>
      </c>
    </row>
    <row r="481" spans="1:2" x14ac:dyDescent="0.2">
      <c r="A481" s="98">
        <v>11</v>
      </c>
      <c r="B481" s="95">
        <v>1</v>
      </c>
    </row>
    <row r="482" spans="1:2" x14ac:dyDescent="0.2">
      <c r="A482" s="99" t="s">
        <v>735</v>
      </c>
      <c r="B482" s="95">
        <v>1</v>
      </c>
    </row>
    <row r="483" spans="1:2" x14ac:dyDescent="0.2">
      <c r="A483" s="98">
        <v>12</v>
      </c>
      <c r="B483" s="95">
        <v>1</v>
      </c>
    </row>
    <row r="484" spans="1:2" x14ac:dyDescent="0.2">
      <c r="A484" s="99" t="s">
        <v>735</v>
      </c>
      <c r="B484" s="95">
        <v>1</v>
      </c>
    </row>
    <row r="485" spans="1:2" x14ac:dyDescent="0.2">
      <c r="A485" s="98">
        <v>13</v>
      </c>
      <c r="B485" s="95">
        <v>1</v>
      </c>
    </row>
    <row r="486" spans="1:2" x14ac:dyDescent="0.2">
      <c r="A486" s="99" t="s">
        <v>735</v>
      </c>
      <c r="B486" s="95">
        <v>1</v>
      </c>
    </row>
    <row r="487" spans="1:2" x14ac:dyDescent="0.2">
      <c r="A487" s="98">
        <v>14</v>
      </c>
      <c r="B487" s="95">
        <v>1</v>
      </c>
    </row>
    <row r="488" spans="1:2" x14ac:dyDescent="0.2">
      <c r="A488" s="99" t="s">
        <v>735</v>
      </c>
      <c r="B488" s="95">
        <v>1</v>
      </c>
    </row>
    <row r="489" spans="1:2" x14ac:dyDescent="0.2">
      <c r="A489" s="98">
        <v>15</v>
      </c>
      <c r="B489" s="95">
        <v>1</v>
      </c>
    </row>
    <row r="490" spans="1:2" x14ac:dyDescent="0.2">
      <c r="A490" s="99" t="s">
        <v>735</v>
      </c>
      <c r="B490" s="95">
        <v>1</v>
      </c>
    </row>
    <row r="491" spans="1:2" x14ac:dyDescent="0.2">
      <c r="A491" s="98">
        <v>16</v>
      </c>
      <c r="B491" s="95">
        <v>2</v>
      </c>
    </row>
    <row r="492" spans="1:2" x14ac:dyDescent="0.2">
      <c r="A492" s="99" t="s">
        <v>317</v>
      </c>
      <c r="B492" s="95">
        <v>2</v>
      </c>
    </row>
    <row r="493" spans="1:2" x14ac:dyDescent="0.2">
      <c r="A493" s="98">
        <v>17</v>
      </c>
      <c r="B493" s="95">
        <v>2</v>
      </c>
    </row>
    <row r="494" spans="1:2" x14ac:dyDescent="0.2">
      <c r="A494" s="99" t="s">
        <v>320</v>
      </c>
      <c r="B494" s="95">
        <v>2</v>
      </c>
    </row>
    <row r="495" spans="1:2" x14ac:dyDescent="0.2">
      <c r="A495" s="98">
        <v>18</v>
      </c>
      <c r="B495" s="95">
        <v>1</v>
      </c>
    </row>
    <row r="496" spans="1:2" x14ac:dyDescent="0.2">
      <c r="A496" s="99" t="s">
        <v>735</v>
      </c>
      <c r="B496" s="95">
        <v>1</v>
      </c>
    </row>
    <row r="497" spans="1:2" x14ac:dyDescent="0.2">
      <c r="A497" s="98">
        <v>19</v>
      </c>
      <c r="B497" s="95">
        <v>1</v>
      </c>
    </row>
    <row r="498" spans="1:2" x14ac:dyDescent="0.2">
      <c r="A498" s="99" t="s">
        <v>735</v>
      </c>
      <c r="B498" s="95">
        <v>1</v>
      </c>
    </row>
    <row r="499" spans="1:2" x14ac:dyDescent="0.2">
      <c r="A499" s="98">
        <v>20</v>
      </c>
      <c r="B499" s="95">
        <v>1</v>
      </c>
    </row>
    <row r="500" spans="1:2" x14ac:dyDescent="0.2">
      <c r="A500" s="99" t="s">
        <v>328</v>
      </c>
      <c r="B500" s="95">
        <v>1</v>
      </c>
    </row>
    <row r="501" spans="1:2" x14ac:dyDescent="0.2">
      <c r="A501" s="98">
        <v>21</v>
      </c>
      <c r="B501" s="95">
        <v>1</v>
      </c>
    </row>
    <row r="502" spans="1:2" x14ac:dyDescent="0.2">
      <c r="A502" s="99" t="s">
        <v>735</v>
      </c>
      <c r="B502" s="95">
        <v>1</v>
      </c>
    </row>
    <row r="503" spans="1:2" x14ac:dyDescent="0.2">
      <c r="A503" s="98">
        <v>22</v>
      </c>
      <c r="B503" s="95">
        <v>1</v>
      </c>
    </row>
    <row r="504" spans="1:2" x14ac:dyDescent="0.2">
      <c r="A504" s="99" t="s">
        <v>334</v>
      </c>
      <c r="B504" s="95">
        <v>1</v>
      </c>
    </row>
    <row r="505" spans="1:2" x14ac:dyDescent="0.2">
      <c r="A505" s="98">
        <v>23</v>
      </c>
      <c r="B505" s="95">
        <v>1</v>
      </c>
    </row>
    <row r="506" spans="1:2" x14ac:dyDescent="0.2">
      <c r="A506" s="99" t="s">
        <v>334</v>
      </c>
      <c r="B506" s="95">
        <v>1</v>
      </c>
    </row>
    <row r="507" spans="1:2" x14ac:dyDescent="0.2">
      <c r="A507" s="97">
        <v>14</v>
      </c>
      <c r="B507" s="95">
        <v>32</v>
      </c>
    </row>
    <row r="508" spans="1:2" x14ac:dyDescent="0.2">
      <c r="A508" s="98">
        <v>1</v>
      </c>
      <c r="B508" s="95">
        <v>2</v>
      </c>
    </row>
    <row r="509" spans="1:2" x14ac:dyDescent="0.2">
      <c r="A509" s="99" t="s">
        <v>84</v>
      </c>
      <c r="B509" s="95">
        <v>2</v>
      </c>
    </row>
    <row r="510" spans="1:2" x14ac:dyDescent="0.2">
      <c r="A510" s="98">
        <v>2</v>
      </c>
      <c r="B510" s="95">
        <v>2</v>
      </c>
    </row>
    <row r="511" spans="1:2" x14ac:dyDescent="0.2">
      <c r="A511" s="99" t="s">
        <v>342</v>
      </c>
      <c r="B511" s="95">
        <v>2</v>
      </c>
    </row>
    <row r="512" spans="1:2" x14ac:dyDescent="0.2">
      <c r="A512" s="98">
        <v>3</v>
      </c>
      <c r="B512" s="95">
        <v>2</v>
      </c>
    </row>
    <row r="513" spans="1:2" x14ac:dyDescent="0.2">
      <c r="A513" s="99" t="s">
        <v>346</v>
      </c>
      <c r="B513" s="95">
        <v>2</v>
      </c>
    </row>
    <row r="514" spans="1:2" x14ac:dyDescent="0.2">
      <c r="A514" s="98">
        <v>4</v>
      </c>
      <c r="B514" s="95">
        <v>1</v>
      </c>
    </row>
    <row r="515" spans="1:2" x14ac:dyDescent="0.2">
      <c r="A515" s="99" t="s">
        <v>355</v>
      </c>
      <c r="B515" s="95">
        <v>1</v>
      </c>
    </row>
    <row r="516" spans="1:2" x14ac:dyDescent="0.2">
      <c r="A516" s="98">
        <v>5</v>
      </c>
      <c r="B516" s="95">
        <v>1</v>
      </c>
    </row>
    <row r="517" spans="1:2" x14ac:dyDescent="0.2">
      <c r="A517" s="99" t="s">
        <v>357</v>
      </c>
      <c r="B517" s="95">
        <v>1</v>
      </c>
    </row>
    <row r="518" spans="1:2" x14ac:dyDescent="0.2">
      <c r="A518" s="98">
        <v>6</v>
      </c>
      <c r="B518" s="95">
        <v>1</v>
      </c>
    </row>
    <row r="519" spans="1:2" x14ac:dyDescent="0.2">
      <c r="A519" s="99" t="s">
        <v>360</v>
      </c>
      <c r="B519" s="95">
        <v>1</v>
      </c>
    </row>
    <row r="520" spans="1:2" x14ac:dyDescent="0.2">
      <c r="A520" s="98">
        <v>7</v>
      </c>
      <c r="B520" s="95">
        <v>1</v>
      </c>
    </row>
    <row r="521" spans="1:2" x14ac:dyDescent="0.2">
      <c r="A521" s="99" t="s">
        <v>366</v>
      </c>
      <c r="B521" s="95">
        <v>1</v>
      </c>
    </row>
    <row r="522" spans="1:2" x14ac:dyDescent="0.2">
      <c r="A522" s="98">
        <v>8</v>
      </c>
      <c r="B522" s="95">
        <v>1</v>
      </c>
    </row>
    <row r="523" spans="1:2" x14ac:dyDescent="0.2">
      <c r="A523" s="99" t="s">
        <v>366</v>
      </c>
      <c r="B523" s="95">
        <v>1</v>
      </c>
    </row>
    <row r="524" spans="1:2" x14ac:dyDescent="0.2">
      <c r="A524" s="98">
        <v>9</v>
      </c>
      <c r="B524" s="95">
        <v>1</v>
      </c>
    </row>
    <row r="525" spans="1:2" x14ac:dyDescent="0.2">
      <c r="A525" s="99" t="s">
        <v>366</v>
      </c>
      <c r="B525" s="95">
        <v>1</v>
      </c>
    </row>
    <row r="526" spans="1:2" x14ac:dyDescent="0.2">
      <c r="A526" s="98">
        <v>10</v>
      </c>
      <c r="B526" s="95">
        <v>1</v>
      </c>
    </row>
    <row r="527" spans="1:2" x14ac:dyDescent="0.2">
      <c r="A527" s="99" t="s">
        <v>366</v>
      </c>
      <c r="B527" s="95">
        <v>1</v>
      </c>
    </row>
    <row r="528" spans="1:2" x14ac:dyDescent="0.2">
      <c r="A528" s="98">
        <v>11</v>
      </c>
      <c r="B528" s="95">
        <v>1</v>
      </c>
    </row>
    <row r="529" spans="1:2" x14ac:dyDescent="0.2">
      <c r="A529" s="99" t="s">
        <v>366</v>
      </c>
      <c r="B529" s="95">
        <v>1</v>
      </c>
    </row>
    <row r="530" spans="1:2" x14ac:dyDescent="0.2">
      <c r="A530" s="98">
        <v>12</v>
      </c>
      <c r="B530" s="95">
        <v>1</v>
      </c>
    </row>
    <row r="531" spans="1:2" x14ac:dyDescent="0.2">
      <c r="A531" s="99" t="s">
        <v>72</v>
      </c>
      <c r="B531" s="95">
        <v>1</v>
      </c>
    </row>
    <row r="532" spans="1:2" x14ac:dyDescent="0.2">
      <c r="A532" s="98">
        <v>13</v>
      </c>
      <c r="B532" s="95">
        <v>1</v>
      </c>
    </row>
    <row r="533" spans="1:2" x14ac:dyDescent="0.2">
      <c r="A533" s="99" t="s">
        <v>72</v>
      </c>
      <c r="B533" s="95">
        <v>1</v>
      </c>
    </row>
    <row r="534" spans="1:2" x14ac:dyDescent="0.2">
      <c r="A534" s="98">
        <v>14</v>
      </c>
      <c r="B534" s="95">
        <v>1</v>
      </c>
    </row>
    <row r="535" spans="1:2" x14ac:dyDescent="0.2">
      <c r="A535" s="99" t="s">
        <v>383</v>
      </c>
      <c r="B535" s="95">
        <v>1</v>
      </c>
    </row>
    <row r="536" spans="1:2" x14ac:dyDescent="0.2">
      <c r="A536" s="98">
        <v>15</v>
      </c>
      <c r="B536" s="95">
        <v>1</v>
      </c>
    </row>
    <row r="537" spans="1:2" x14ac:dyDescent="0.2">
      <c r="A537" s="99" t="s">
        <v>735</v>
      </c>
      <c r="B537" s="95">
        <v>1</v>
      </c>
    </row>
    <row r="538" spans="1:2" x14ac:dyDescent="0.2">
      <c r="A538" s="98">
        <v>16</v>
      </c>
      <c r="B538" s="95">
        <v>1</v>
      </c>
    </row>
    <row r="539" spans="1:2" x14ac:dyDescent="0.2">
      <c r="A539" s="99" t="s">
        <v>735</v>
      </c>
      <c r="B539" s="95">
        <v>1</v>
      </c>
    </row>
    <row r="540" spans="1:2" x14ac:dyDescent="0.2">
      <c r="A540" s="98">
        <v>17</v>
      </c>
      <c r="B540" s="95">
        <v>1</v>
      </c>
    </row>
    <row r="541" spans="1:2" x14ac:dyDescent="0.2">
      <c r="A541" s="99" t="s">
        <v>735</v>
      </c>
      <c r="B541" s="95">
        <v>1</v>
      </c>
    </row>
    <row r="542" spans="1:2" x14ac:dyDescent="0.2">
      <c r="A542" s="98">
        <v>18</v>
      </c>
      <c r="B542" s="95">
        <v>1</v>
      </c>
    </row>
    <row r="543" spans="1:2" x14ac:dyDescent="0.2">
      <c r="A543" s="99" t="s">
        <v>735</v>
      </c>
      <c r="B543" s="95">
        <v>1</v>
      </c>
    </row>
    <row r="544" spans="1:2" x14ac:dyDescent="0.2">
      <c r="A544" s="98">
        <v>19</v>
      </c>
      <c r="B544" s="95">
        <v>1</v>
      </c>
    </row>
    <row r="545" spans="1:2" x14ac:dyDescent="0.2">
      <c r="A545" s="99" t="s">
        <v>729</v>
      </c>
      <c r="B545" s="95">
        <v>1</v>
      </c>
    </row>
    <row r="546" spans="1:2" x14ac:dyDescent="0.2">
      <c r="A546" s="98">
        <v>20</v>
      </c>
      <c r="B546" s="95">
        <v>1</v>
      </c>
    </row>
    <row r="547" spans="1:2" x14ac:dyDescent="0.2">
      <c r="A547" s="99" t="s">
        <v>729</v>
      </c>
      <c r="B547" s="95">
        <v>1</v>
      </c>
    </row>
    <row r="548" spans="1:2" x14ac:dyDescent="0.2">
      <c r="A548" s="98">
        <v>21</v>
      </c>
      <c r="B548" s="95">
        <v>2</v>
      </c>
    </row>
    <row r="549" spans="1:2" x14ac:dyDescent="0.2">
      <c r="A549" s="99" t="s">
        <v>385</v>
      </c>
      <c r="B549" s="95">
        <v>2</v>
      </c>
    </row>
    <row r="550" spans="1:2" x14ac:dyDescent="0.2">
      <c r="A550" s="98">
        <v>22</v>
      </c>
      <c r="B550" s="95">
        <v>2</v>
      </c>
    </row>
    <row r="551" spans="1:2" x14ac:dyDescent="0.2">
      <c r="A551" s="99" t="s">
        <v>388</v>
      </c>
      <c r="B551" s="95">
        <v>2</v>
      </c>
    </row>
    <row r="552" spans="1:2" x14ac:dyDescent="0.2">
      <c r="A552" s="98">
        <v>23</v>
      </c>
      <c r="B552" s="95">
        <v>3</v>
      </c>
    </row>
    <row r="553" spans="1:2" x14ac:dyDescent="0.2">
      <c r="A553" s="99" t="s">
        <v>396</v>
      </c>
      <c r="B553" s="95">
        <v>1</v>
      </c>
    </row>
    <row r="554" spans="1:2" x14ac:dyDescent="0.2">
      <c r="A554" s="99" t="s">
        <v>388</v>
      </c>
      <c r="B554" s="95">
        <v>2</v>
      </c>
    </row>
    <row r="555" spans="1:2" x14ac:dyDescent="0.2">
      <c r="A555" s="98">
        <v>24</v>
      </c>
      <c r="B555" s="95">
        <v>1</v>
      </c>
    </row>
    <row r="556" spans="1:2" x14ac:dyDescent="0.2">
      <c r="A556" s="99" t="s">
        <v>409</v>
      </c>
      <c r="B556" s="95">
        <v>1</v>
      </c>
    </row>
    <row r="557" spans="1:2" x14ac:dyDescent="0.2">
      <c r="A557" s="98">
        <v>25</v>
      </c>
      <c r="B557" s="95">
        <v>1</v>
      </c>
    </row>
    <row r="558" spans="1:2" x14ac:dyDescent="0.2">
      <c r="A558" s="99" t="s">
        <v>409</v>
      </c>
      <c r="B558" s="95">
        <v>1</v>
      </c>
    </row>
    <row r="559" spans="1:2" x14ac:dyDescent="0.2">
      <c r="A559" s="97">
        <v>15</v>
      </c>
      <c r="B559" s="95">
        <v>27</v>
      </c>
    </row>
    <row r="560" spans="1:2" x14ac:dyDescent="0.2">
      <c r="A560" s="98">
        <v>1</v>
      </c>
      <c r="B560" s="95">
        <v>1</v>
      </c>
    </row>
    <row r="561" spans="1:2" x14ac:dyDescent="0.2">
      <c r="A561" s="99" t="s">
        <v>411</v>
      </c>
      <c r="B561" s="95">
        <v>1</v>
      </c>
    </row>
    <row r="562" spans="1:2" x14ac:dyDescent="0.2">
      <c r="A562" s="98">
        <v>2</v>
      </c>
      <c r="B562" s="95">
        <v>1</v>
      </c>
    </row>
    <row r="563" spans="1:2" x14ac:dyDescent="0.2">
      <c r="A563" s="99" t="s">
        <v>735</v>
      </c>
      <c r="B563" s="95">
        <v>1</v>
      </c>
    </row>
    <row r="564" spans="1:2" x14ac:dyDescent="0.2">
      <c r="A564" s="98">
        <v>3</v>
      </c>
      <c r="B564" s="95">
        <v>1</v>
      </c>
    </row>
    <row r="565" spans="1:2" x14ac:dyDescent="0.2">
      <c r="A565" s="99" t="s">
        <v>735</v>
      </c>
      <c r="B565" s="95">
        <v>1</v>
      </c>
    </row>
    <row r="566" spans="1:2" x14ac:dyDescent="0.2">
      <c r="A566" s="98">
        <v>4</v>
      </c>
      <c r="B566" s="95">
        <v>1</v>
      </c>
    </row>
    <row r="567" spans="1:2" x14ac:dyDescent="0.2">
      <c r="A567" s="99" t="s">
        <v>735</v>
      </c>
      <c r="B567" s="95">
        <v>1</v>
      </c>
    </row>
    <row r="568" spans="1:2" x14ac:dyDescent="0.2">
      <c r="A568" s="98">
        <v>5</v>
      </c>
      <c r="B568" s="95">
        <v>1</v>
      </c>
    </row>
    <row r="569" spans="1:2" x14ac:dyDescent="0.2">
      <c r="A569" s="99" t="s">
        <v>735</v>
      </c>
      <c r="B569" s="95">
        <v>1</v>
      </c>
    </row>
    <row r="570" spans="1:2" x14ac:dyDescent="0.2">
      <c r="A570" s="98">
        <v>6</v>
      </c>
      <c r="B570" s="95">
        <v>1</v>
      </c>
    </row>
    <row r="571" spans="1:2" x14ac:dyDescent="0.2">
      <c r="A571" s="99" t="s">
        <v>735</v>
      </c>
      <c r="B571" s="95">
        <v>1</v>
      </c>
    </row>
    <row r="572" spans="1:2" x14ac:dyDescent="0.2">
      <c r="A572" s="98">
        <v>7</v>
      </c>
      <c r="B572" s="95">
        <v>1</v>
      </c>
    </row>
    <row r="573" spans="1:2" x14ac:dyDescent="0.2">
      <c r="A573" s="99" t="s">
        <v>735</v>
      </c>
      <c r="B573" s="95">
        <v>1</v>
      </c>
    </row>
    <row r="574" spans="1:2" x14ac:dyDescent="0.2">
      <c r="A574" s="98">
        <v>8</v>
      </c>
      <c r="B574" s="95">
        <v>1</v>
      </c>
    </row>
    <row r="575" spans="1:2" x14ac:dyDescent="0.2">
      <c r="A575" s="99" t="s">
        <v>735</v>
      </c>
      <c r="B575" s="95">
        <v>1</v>
      </c>
    </row>
    <row r="576" spans="1:2" x14ac:dyDescent="0.2">
      <c r="A576" s="98">
        <v>9</v>
      </c>
      <c r="B576" s="95">
        <v>1</v>
      </c>
    </row>
    <row r="577" spans="1:2" x14ac:dyDescent="0.2">
      <c r="A577" s="99" t="s">
        <v>735</v>
      </c>
      <c r="B577" s="95">
        <v>1</v>
      </c>
    </row>
    <row r="578" spans="1:2" x14ac:dyDescent="0.2">
      <c r="A578" s="98">
        <v>10</v>
      </c>
      <c r="B578" s="95">
        <v>1</v>
      </c>
    </row>
    <row r="579" spans="1:2" x14ac:dyDescent="0.2">
      <c r="A579" s="99" t="s">
        <v>735</v>
      </c>
      <c r="B579" s="95">
        <v>1</v>
      </c>
    </row>
    <row r="580" spans="1:2" x14ac:dyDescent="0.2">
      <c r="A580" s="98">
        <v>11</v>
      </c>
      <c r="B580" s="95">
        <v>1</v>
      </c>
    </row>
    <row r="581" spans="1:2" x14ac:dyDescent="0.2">
      <c r="A581" s="99" t="s">
        <v>735</v>
      </c>
      <c r="B581" s="95">
        <v>1</v>
      </c>
    </row>
    <row r="582" spans="1:2" x14ac:dyDescent="0.2">
      <c r="A582" s="98">
        <v>12</v>
      </c>
      <c r="B582" s="95">
        <v>1</v>
      </c>
    </row>
    <row r="583" spans="1:2" x14ac:dyDescent="0.2">
      <c r="A583" s="99" t="s">
        <v>735</v>
      </c>
      <c r="B583" s="95">
        <v>1</v>
      </c>
    </row>
    <row r="584" spans="1:2" x14ac:dyDescent="0.2">
      <c r="A584" s="98">
        <v>13</v>
      </c>
      <c r="B584" s="95">
        <v>1</v>
      </c>
    </row>
    <row r="585" spans="1:2" x14ac:dyDescent="0.2">
      <c r="A585" s="99" t="s">
        <v>735</v>
      </c>
      <c r="B585" s="95">
        <v>1</v>
      </c>
    </row>
    <row r="586" spans="1:2" x14ac:dyDescent="0.2">
      <c r="A586" s="98">
        <v>14</v>
      </c>
      <c r="B586" s="95">
        <v>1</v>
      </c>
    </row>
    <row r="587" spans="1:2" x14ac:dyDescent="0.2">
      <c r="A587" s="99" t="s">
        <v>735</v>
      </c>
      <c r="B587" s="95">
        <v>1</v>
      </c>
    </row>
    <row r="588" spans="1:2" x14ac:dyDescent="0.2">
      <c r="A588" s="98">
        <v>15</v>
      </c>
      <c r="B588" s="95">
        <v>1</v>
      </c>
    </row>
    <row r="589" spans="1:2" x14ac:dyDescent="0.2">
      <c r="A589" s="99" t="s">
        <v>735</v>
      </c>
      <c r="B589" s="95">
        <v>1</v>
      </c>
    </row>
    <row r="590" spans="1:2" x14ac:dyDescent="0.2">
      <c r="A590" s="98">
        <v>16</v>
      </c>
      <c r="B590" s="95">
        <v>1</v>
      </c>
    </row>
    <row r="591" spans="1:2" x14ac:dyDescent="0.2">
      <c r="A591" s="99" t="s">
        <v>413</v>
      </c>
      <c r="B591" s="95">
        <v>1</v>
      </c>
    </row>
    <row r="592" spans="1:2" x14ac:dyDescent="0.2">
      <c r="A592" s="98">
        <v>17</v>
      </c>
      <c r="B592" s="95">
        <v>1</v>
      </c>
    </row>
    <row r="593" spans="1:2" x14ac:dyDescent="0.2">
      <c r="A593" s="99" t="s">
        <v>735</v>
      </c>
      <c r="B593" s="95">
        <v>1</v>
      </c>
    </row>
    <row r="594" spans="1:2" x14ac:dyDescent="0.2">
      <c r="A594" s="98">
        <v>18</v>
      </c>
      <c r="B594" s="95">
        <v>1</v>
      </c>
    </row>
    <row r="595" spans="1:2" x14ac:dyDescent="0.2">
      <c r="A595" s="99" t="s">
        <v>735</v>
      </c>
      <c r="B595" s="95">
        <v>1</v>
      </c>
    </row>
    <row r="596" spans="1:2" x14ac:dyDescent="0.2">
      <c r="A596" s="98">
        <v>19</v>
      </c>
      <c r="B596" s="95">
        <v>1</v>
      </c>
    </row>
    <row r="597" spans="1:2" x14ac:dyDescent="0.2">
      <c r="A597" s="99" t="s">
        <v>418</v>
      </c>
      <c r="B597" s="95">
        <v>1</v>
      </c>
    </row>
    <row r="598" spans="1:2" x14ac:dyDescent="0.2">
      <c r="A598" s="98">
        <v>20</v>
      </c>
      <c r="B598" s="95">
        <v>1</v>
      </c>
    </row>
    <row r="599" spans="1:2" x14ac:dyDescent="0.2">
      <c r="A599" s="99" t="s">
        <v>418</v>
      </c>
      <c r="B599" s="95">
        <v>1</v>
      </c>
    </row>
    <row r="600" spans="1:2" x14ac:dyDescent="0.2">
      <c r="A600" s="98">
        <v>21</v>
      </c>
      <c r="B600" s="95">
        <v>1</v>
      </c>
    </row>
    <row r="601" spans="1:2" x14ac:dyDescent="0.2">
      <c r="A601" s="99" t="s">
        <v>426</v>
      </c>
      <c r="B601" s="95">
        <v>1</v>
      </c>
    </row>
    <row r="602" spans="1:2" x14ac:dyDescent="0.2">
      <c r="A602" s="98">
        <v>22</v>
      </c>
      <c r="B602" s="95">
        <v>2</v>
      </c>
    </row>
    <row r="603" spans="1:2" x14ac:dyDescent="0.2">
      <c r="A603" s="99" t="s">
        <v>431</v>
      </c>
      <c r="B603" s="95">
        <v>2</v>
      </c>
    </row>
    <row r="604" spans="1:2" x14ac:dyDescent="0.2">
      <c r="A604" s="98">
        <v>23</v>
      </c>
      <c r="B604" s="95">
        <v>2</v>
      </c>
    </row>
    <row r="605" spans="1:2" x14ac:dyDescent="0.2">
      <c r="A605" s="99" t="s">
        <v>437</v>
      </c>
      <c r="B605" s="95">
        <v>2</v>
      </c>
    </row>
    <row r="606" spans="1:2" x14ac:dyDescent="0.2">
      <c r="A606" s="98">
        <v>24</v>
      </c>
      <c r="B606" s="95">
        <v>1</v>
      </c>
    </row>
    <row r="607" spans="1:2" x14ac:dyDescent="0.2">
      <c r="A607" s="99" t="s">
        <v>82</v>
      </c>
      <c r="B607" s="95">
        <v>1</v>
      </c>
    </row>
    <row r="608" spans="1:2" x14ac:dyDescent="0.2">
      <c r="A608" s="98">
        <v>25</v>
      </c>
      <c r="B608" s="95">
        <v>1</v>
      </c>
    </row>
    <row r="609" spans="1:2" x14ac:dyDescent="0.2">
      <c r="A609" s="99" t="s">
        <v>82</v>
      </c>
      <c r="B609" s="95">
        <v>1</v>
      </c>
    </row>
    <row r="610" spans="1:2" x14ac:dyDescent="0.2">
      <c r="A610" s="97">
        <v>16</v>
      </c>
      <c r="B610" s="95">
        <v>35</v>
      </c>
    </row>
    <row r="611" spans="1:2" x14ac:dyDescent="0.2">
      <c r="A611" s="98">
        <v>1</v>
      </c>
      <c r="B611" s="95">
        <v>2</v>
      </c>
    </row>
    <row r="612" spans="1:2" x14ac:dyDescent="0.2">
      <c r="A612" s="99" t="s">
        <v>446</v>
      </c>
      <c r="B612" s="95">
        <v>2</v>
      </c>
    </row>
    <row r="613" spans="1:2" x14ac:dyDescent="0.2">
      <c r="A613" s="98">
        <v>2</v>
      </c>
      <c r="B613" s="95">
        <v>1</v>
      </c>
    </row>
    <row r="614" spans="1:2" x14ac:dyDescent="0.2">
      <c r="A614" s="99" t="s">
        <v>450</v>
      </c>
      <c r="B614" s="95">
        <v>1</v>
      </c>
    </row>
    <row r="615" spans="1:2" x14ac:dyDescent="0.2">
      <c r="A615" s="98">
        <v>3</v>
      </c>
      <c r="B615" s="95">
        <v>1</v>
      </c>
    </row>
    <row r="616" spans="1:2" x14ac:dyDescent="0.2">
      <c r="A616" s="99" t="s">
        <v>735</v>
      </c>
      <c r="B616" s="95">
        <v>1</v>
      </c>
    </row>
    <row r="617" spans="1:2" x14ac:dyDescent="0.2">
      <c r="A617" s="98">
        <v>4</v>
      </c>
      <c r="B617" s="95">
        <v>2</v>
      </c>
    </row>
    <row r="618" spans="1:2" x14ac:dyDescent="0.2">
      <c r="A618" s="99" t="s">
        <v>456</v>
      </c>
      <c r="B618" s="95">
        <v>2</v>
      </c>
    </row>
    <row r="619" spans="1:2" x14ac:dyDescent="0.2">
      <c r="A619" s="98">
        <v>5</v>
      </c>
      <c r="B619" s="95">
        <v>4</v>
      </c>
    </row>
    <row r="620" spans="1:2" x14ac:dyDescent="0.2">
      <c r="A620" s="99" t="s">
        <v>463</v>
      </c>
      <c r="B620" s="95">
        <v>4</v>
      </c>
    </row>
    <row r="621" spans="1:2" x14ac:dyDescent="0.2">
      <c r="A621" s="98">
        <v>6</v>
      </c>
      <c r="B621" s="95">
        <v>1</v>
      </c>
    </row>
    <row r="622" spans="1:2" x14ac:dyDescent="0.2">
      <c r="A622" s="99" t="s">
        <v>470</v>
      </c>
      <c r="B622" s="95">
        <v>1</v>
      </c>
    </row>
    <row r="623" spans="1:2" x14ac:dyDescent="0.2">
      <c r="A623" s="98">
        <v>7</v>
      </c>
      <c r="B623" s="95">
        <v>1</v>
      </c>
    </row>
    <row r="624" spans="1:2" x14ac:dyDescent="0.2">
      <c r="A624" s="99" t="s">
        <v>470</v>
      </c>
      <c r="B624" s="95">
        <v>1</v>
      </c>
    </row>
    <row r="625" spans="1:2" x14ac:dyDescent="0.2">
      <c r="A625" s="98">
        <v>8</v>
      </c>
      <c r="B625" s="95">
        <v>2</v>
      </c>
    </row>
    <row r="626" spans="1:2" x14ac:dyDescent="0.2">
      <c r="A626" s="99" t="s">
        <v>475</v>
      </c>
      <c r="B626" s="95">
        <v>1</v>
      </c>
    </row>
    <row r="627" spans="1:2" x14ac:dyDescent="0.2">
      <c r="A627" s="99" t="s">
        <v>481</v>
      </c>
      <c r="B627" s="95">
        <v>1</v>
      </c>
    </row>
    <row r="628" spans="1:2" x14ac:dyDescent="0.2">
      <c r="A628" s="98">
        <v>9</v>
      </c>
      <c r="B628" s="95">
        <v>2</v>
      </c>
    </row>
    <row r="629" spans="1:2" x14ac:dyDescent="0.2">
      <c r="A629" s="99" t="s">
        <v>475</v>
      </c>
      <c r="B629" s="95">
        <v>1</v>
      </c>
    </row>
    <row r="630" spans="1:2" x14ac:dyDescent="0.2">
      <c r="A630" s="99" t="s">
        <v>481</v>
      </c>
      <c r="B630" s="95">
        <v>1</v>
      </c>
    </row>
    <row r="631" spans="1:2" x14ac:dyDescent="0.2">
      <c r="A631" s="98">
        <v>10</v>
      </c>
      <c r="B631" s="95">
        <v>1</v>
      </c>
    </row>
    <row r="632" spans="1:2" x14ac:dyDescent="0.2">
      <c r="A632" s="99" t="s">
        <v>735</v>
      </c>
      <c r="B632" s="95">
        <v>1</v>
      </c>
    </row>
    <row r="633" spans="1:2" x14ac:dyDescent="0.2">
      <c r="A633" s="98">
        <v>11</v>
      </c>
      <c r="B633" s="95">
        <v>1</v>
      </c>
    </row>
    <row r="634" spans="1:2" x14ac:dyDescent="0.2">
      <c r="A634" s="99" t="s">
        <v>735</v>
      </c>
      <c r="B634" s="95">
        <v>1</v>
      </c>
    </row>
    <row r="635" spans="1:2" x14ac:dyDescent="0.2">
      <c r="A635" s="98">
        <v>12</v>
      </c>
      <c r="B635" s="95">
        <v>2</v>
      </c>
    </row>
    <row r="636" spans="1:2" x14ac:dyDescent="0.2">
      <c r="A636" s="99" t="s">
        <v>491</v>
      </c>
      <c r="B636" s="95">
        <v>2</v>
      </c>
    </row>
    <row r="637" spans="1:2" x14ac:dyDescent="0.2">
      <c r="A637" s="98">
        <v>13</v>
      </c>
      <c r="B637" s="95">
        <v>1</v>
      </c>
    </row>
    <row r="638" spans="1:2" x14ac:dyDescent="0.2">
      <c r="A638" s="99" t="s">
        <v>735</v>
      </c>
      <c r="B638" s="95">
        <v>1</v>
      </c>
    </row>
    <row r="639" spans="1:2" x14ac:dyDescent="0.2">
      <c r="A639" s="98">
        <v>14</v>
      </c>
      <c r="B639" s="95">
        <v>1</v>
      </c>
    </row>
    <row r="640" spans="1:2" x14ac:dyDescent="0.2">
      <c r="A640" s="99" t="s">
        <v>735</v>
      </c>
      <c r="B640" s="95">
        <v>1</v>
      </c>
    </row>
    <row r="641" spans="1:2" x14ac:dyDescent="0.2">
      <c r="A641" s="98">
        <v>15</v>
      </c>
      <c r="B641" s="95">
        <v>1</v>
      </c>
    </row>
    <row r="642" spans="1:2" x14ac:dyDescent="0.2">
      <c r="A642" s="99" t="s">
        <v>735</v>
      </c>
      <c r="B642" s="95">
        <v>1</v>
      </c>
    </row>
    <row r="643" spans="1:2" x14ac:dyDescent="0.2">
      <c r="A643" s="98">
        <v>16</v>
      </c>
      <c r="B643" s="95">
        <v>1</v>
      </c>
    </row>
    <row r="644" spans="1:2" x14ac:dyDescent="0.2">
      <c r="A644" s="99" t="s">
        <v>735</v>
      </c>
      <c r="B644" s="95">
        <v>1</v>
      </c>
    </row>
    <row r="645" spans="1:2" x14ac:dyDescent="0.2">
      <c r="A645" s="98">
        <v>17</v>
      </c>
      <c r="B645" s="95">
        <v>1</v>
      </c>
    </row>
    <row r="646" spans="1:2" x14ac:dyDescent="0.2">
      <c r="A646" s="99" t="s">
        <v>735</v>
      </c>
      <c r="B646" s="95">
        <v>1</v>
      </c>
    </row>
    <row r="647" spans="1:2" x14ac:dyDescent="0.2">
      <c r="A647" s="98">
        <v>18</v>
      </c>
      <c r="B647" s="95">
        <v>1</v>
      </c>
    </row>
    <row r="648" spans="1:2" x14ac:dyDescent="0.2">
      <c r="A648" s="99" t="s">
        <v>735</v>
      </c>
      <c r="B648" s="95">
        <v>1</v>
      </c>
    </row>
    <row r="649" spans="1:2" x14ac:dyDescent="0.2">
      <c r="A649" s="98">
        <v>19</v>
      </c>
      <c r="B649" s="95">
        <v>1</v>
      </c>
    </row>
    <row r="650" spans="1:2" x14ac:dyDescent="0.2">
      <c r="A650" s="99" t="s">
        <v>735</v>
      </c>
      <c r="B650" s="95">
        <v>1</v>
      </c>
    </row>
    <row r="651" spans="1:2" x14ac:dyDescent="0.2">
      <c r="A651" s="98">
        <v>20</v>
      </c>
      <c r="B651" s="95">
        <v>2</v>
      </c>
    </row>
    <row r="652" spans="1:2" x14ac:dyDescent="0.2">
      <c r="A652" s="99" t="s">
        <v>496</v>
      </c>
      <c r="B652" s="95">
        <v>2</v>
      </c>
    </row>
    <row r="653" spans="1:2" x14ac:dyDescent="0.2">
      <c r="A653" s="98">
        <v>21</v>
      </c>
      <c r="B653" s="95">
        <v>1</v>
      </c>
    </row>
    <row r="654" spans="1:2" x14ac:dyDescent="0.2">
      <c r="A654" s="99" t="s">
        <v>501</v>
      </c>
      <c r="B654" s="95">
        <v>1</v>
      </c>
    </row>
    <row r="655" spans="1:2" x14ac:dyDescent="0.2">
      <c r="A655" s="98">
        <v>22</v>
      </c>
      <c r="B655" s="95">
        <v>1</v>
      </c>
    </row>
    <row r="656" spans="1:2" x14ac:dyDescent="0.2">
      <c r="A656" s="99" t="s">
        <v>501</v>
      </c>
      <c r="B656" s="95">
        <v>1</v>
      </c>
    </row>
    <row r="657" spans="1:2" x14ac:dyDescent="0.2">
      <c r="A657" s="98">
        <v>23</v>
      </c>
      <c r="B657" s="95">
        <v>1</v>
      </c>
    </row>
    <row r="658" spans="1:2" x14ac:dyDescent="0.2">
      <c r="A658" s="99" t="s">
        <v>501</v>
      </c>
      <c r="B658" s="95">
        <v>1</v>
      </c>
    </row>
    <row r="659" spans="1:2" x14ac:dyDescent="0.2">
      <c r="A659" s="98">
        <v>24</v>
      </c>
      <c r="B659" s="95">
        <v>2</v>
      </c>
    </row>
    <row r="660" spans="1:2" x14ac:dyDescent="0.2">
      <c r="A660" s="99" t="s">
        <v>504</v>
      </c>
      <c r="B660" s="95">
        <v>2</v>
      </c>
    </row>
    <row r="661" spans="1:2" x14ac:dyDescent="0.2">
      <c r="A661" s="98">
        <v>25</v>
      </c>
      <c r="B661" s="95">
        <v>1</v>
      </c>
    </row>
    <row r="662" spans="1:2" x14ac:dyDescent="0.2">
      <c r="A662" s="99" t="s">
        <v>511</v>
      </c>
      <c r="B662" s="95">
        <v>1</v>
      </c>
    </row>
    <row r="663" spans="1:2" x14ac:dyDescent="0.2">
      <c r="A663" s="97">
        <v>17</v>
      </c>
      <c r="B663" s="95">
        <v>21</v>
      </c>
    </row>
    <row r="664" spans="1:2" x14ac:dyDescent="0.2">
      <c r="A664" s="98">
        <v>1</v>
      </c>
      <c r="B664" s="95">
        <v>2</v>
      </c>
    </row>
    <row r="665" spans="1:2" x14ac:dyDescent="0.2">
      <c r="A665" s="99" t="s">
        <v>517</v>
      </c>
      <c r="B665" s="95">
        <v>2</v>
      </c>
    </row>
    <row r="666" spans="1:2" x14ac:dyDescent="0.2">
      <c r="A666" s="98">
        <v>2</v>
      </c>
      <c r="B666" s="95">
        <v>1</v>
      </c>
    </row>
    <row r="667" spans="1:2" x14ac:dyDescent="0.2">
      <c r="A667" s="99" t="s">
        <v>735</v>
      </c>
      <c r="B667" s="95">
        <v>1</v>
      </c>
    </row>
    <row r="668" spans="1:2" x14ac:dyDescent="0.2">
      <c r="A668" s="98">
        <v>3</v>
      </c>
      <c r="B668" s="95">
        <v>1</v>
      </c>
    </row>
    <row r="669" spans="1:2" x14ac:dyDescent="0.2">
      <c r="A669" s="99" t="s">
        <v>735</v>
      </c>
      <c r="B669" s="95">
        <v>1</v>
      </c>
    </row>
    <row r="670" spans="1:2" x14ac:dyDescent="0.2">
      <c r="A670" s="98">
        <v>4</v>
      </c>
      <c r="B670" s="95">
        <v>1</v>
      </c>
    </row>
    <row r="671" spans="1:2" x14ac:dyDescent="0.2">
      <c r="A671" s="99" t="s">
        <v>735</v>
      </c>
      <c r="B671" s="95">
        <v>1</v>
      </c>
    </row>
    <row r="672" spans="1:2" x14ac:dyDescent="0.2">
      <c r="A672" s="98">
        <v>5</v>
      </c>
      <c r="B672" s="95">
        <v>1</v>
      </c>
    </row>
    <row r="673" spans="1:2" x14ac:dyDescent="0.2">
      <c r="A673" s="99" t="s">
        <v>735</v>
      </c>
      <c r="B673" s="95">
        <v>1</v>
      </c>
    </row>
    <row r="674" spans="1:2" x14ac:dyDescent="0.2">
      <c r="A674" s="98">
        <v>6</v>
      </c>
      <c r="B674" s="95">
        <v>1</v>
      </c>
    </row>
    <row r="675" spans="1:2" x14ac:dyDescent="0.2">
      <c r="A675" s="99" t="s">
        <v>735</v>
      </c>
      <c r="B675" s="95">
        <v>1</v>
      </c>
    </row>
    <row r="676" spans="1:2" x14ac:dyDescent="0.2">
      <c r="A676" s="98">
        <v>7</v>
      </c>
      <c r="B676" s="95">
        <v>1</v>
      </c>
    </row>
    <row r="677" spans="1:2" x14ac:dyDescent="0.2">
      <c r="A677" s="99" t="s">
        <v>735</v>
      </c>
      <c r="B677" s="95">
        <v>1</v>
      </c>
    </row>
    <row r="678" spans="1:2" x14ac:dyDescent="0.2">
      <c r="A678" s="98">
        <v>8</v>
      </c>
      <c r="B678" s="95">
        <v>1</v>
      </c>
    </row>
    <row r="679" spans="1:2" x14ac:dyDescent="0.2">
      <c r="A679" s="99" t="s">
        <v>735</v>
      </c>
      <c r="B679" s="95">
        <v>1</v>
      </c>
    </row>
    <row r="680" spans="1:2" x14ac:dyDescent="0.2">
      <c r="A680" s="98">
        <v>9</v>
      </c>
      <c r="B680" s="95">
        <v>1</v>
      </c>
    </row>
    <row r="681" spans="1:2" x14ac:dyDescent="0.2">
      <c r="A681" s="99" t="s">
        <v>735</v>
      </c>
      <c r="B681" s="95">
        <v>1</v>
      </c>
    </row>
    <row r="682" spans="1:2" x14ac:dyDescent="0.2">
      <c r="A682" s="98">
        <v>10</v>
      </c>
      <c r="B682" s="95">
        <v>1</v>
      </c>
    </row>
    <row r="683" spans="1:2" x14ac:dyDescent="0.2">
      <c r="A683" s="99" t="s">
        <v>735</v>
      </c>
      <c r="B683" s="95">
        <v>1</v>
      </c>
    </row>
    <row r="684" spans="1:2" x14ac:dyDescent="0.2">
      <c r="A684" s="98">
        <v>11</v>
      </c>
      <c r="B684" s="95">
        <v>1</v>
      </c>
    </row>
    <row r="685" spans="1:2" x14ac:dyDescent="0.2">
      <c r="A685" s="99" t="s">
        <v>735</v>
      </c>
      <c r="B685" s="95">
        <v>1</v>
      </c>
    </row>
    <row r="686" spans="1:2" x14ac:dyDescent="0.2">
      <c r="A686" s="98">
        <v>12</v>
      </c>
      <c r="B686" s="95">
        <v>1</v>
      </c>
    </row>
    <row r="687" spans="1:2" x14ac:dyDescent="0.2">
      <c r="A687" s="99" t="s">
        <v>735</v>
      </c>
      <c r="B687" s="95">
        <v>1</v>
      </c>
    </row>
    <row r="688" spans="1:2" x14ac:dyDescent="0.2">
      <c r="A688" s="98">
        <v>13</v>
      </c>
      <c r="B688" s="95">
        <v>1</v>
      </c>
    </row>
    <row r="689" spans="1:2" x14ac:dyDescent="0.2">
      <c r="A689" s="99" t="s">
        <v>735</v>
      </c>
      <c r="B689" s="95">
        <v>1</v>
      </c>
    </row>
    <row r="690" spans="1:2" x14ac:dyDescent="0.2">
      <c r="A690" s="98">
        <v>14</v>
      </c>
      <c r="B690" s="95">
        <v>1</v>
      </c>
    </row>
    <row r="691" spans="1:2" x14ac:dyDescent="0.2">
      <c r="A691" s="99" t="s">
        <v>735</v>
      </c>
      <c r="B691" s="95">
        <v>1</v>
      </c>
    </row>
    <row r="692" spans="1:2" x14ac:dyDescent="0.2">
      <c r="A692" s="98">
        <v>15</v>
      </c>
      <c r="B692" s="95">
        <v>1</v>
      </c>
    </row>
    <row r="693" spans="1:2" x14ac:dyDescent="0.2">
      <c r="A693" s="99" t="s">
        <v>523</v>
      </c>
      <c r="B693" s="95">
        <v>1</v>
      </c>
    </row>
    <row r="694" spans="1:2" x14ac:dyDescent="0.2">
      <c r="A694" s="98">
        <v>16</v>
      </c>
      <c r="B694" s="95">
        <v>1</v>
      </c>
    </row>
    <row r="695" spans="1:2" x14ac:dyDescent="0.2">
      <c r="A695" s="99" t="s">
        <v>523</v>
      </c>
      <c r="B695" s="95">
        <v>1</v>
      </c>
    </row>
    <row r="696" spans="1:2" x14ac:dyDescent="0.2">
      <c r="A696" s="98">
        <v>17</v>
      </c>
      <c r="B696" s="95">
        <v>1</v>
      </c>
    </row>
    <row r="697" spans="1:2" x14ac:dyDescent="0.2">
      <c r="A697" s="99" t="s">
        <v>530</v>
      </c>
      <c r="B697" s="95">
        <v>1</v>
      </c>
    </row>
    <row r="698" spans="1:2" x14ac:dyDescent="0.2">
      <c r="A698" s="98">
        <v>18</v>
      </c>
      <c r="B698" s="95">
        <v>1</v>
      </c>
    </row>
    <row r="699" spans="1:2" x14ac:dyDescent="0.2">
      <c r="A699" s="99" t="s">
        <v>530</v>
      </c>
      <c r="B699" s="95">
        <v>1</v>
      </c>
    </row>
    <row r="700" spans="1:2" x14ac:dyDescent="0.2">
      <c r="A700" s="98">
        <v>19</v>
      </c>
      <c r="B700" s="95">
        <v>1</v>
      </c>
    </row>
    <row r="701" spans="1:2" x14ac:dyDescent="0.2">
      <c r="A701" s="99" t="s">
        <v>735</v>
      </c>
      <c r="B701" s="95">
        <v>1</v>
      </c>
    </row>
    <row r="702" spans="1:2" x14ac:dyDescent="0.2">
      <c r="A702" s="98">
        <v>20</v>
      </c>
      <c r="B702" s="95">
        <v>1</v>
      </c>
    </row>
    <row r="703" spans="1:2" x14ac:dyDescent="0.2">
      <c r="A703" s="99" t="s">
        <v>735</v>
      </c>
      <c r="B703" s="95">
        <v>1</v>
      </c>
    </row>
    <row r="704" spans="1:2" x14ac:dyDescent="0.2">
      <c r="A704" s="97">
        <v>18</v>
      </c>
      <c r="B704" s="95">
        <v>20</v>
      </c>
    </row>
    <row r="705" spans="1:2" x14ac:dyDescent="0.2">
      <c r="A705" s="98">
        <v>1</v>
      </c>
      <c r="B705" s="95">
        <v>2</v>
      </c>
    </row>
    <row r="706" spans="1:2" x14ac:dyDescent="0.2">
      <c r="A706" s="99" t="s">
        <v>72</v>
      </c>
      <c r="B706" s="95">
        <v>2</v>
      </c>
    </row>
    <row r="707" spans="1:2" x14ac:dyDescent="0.2">
      <c r="A707" s="98">
        <v>2</v>
      </c>
      <c r="B707" s="95">
        <v>2</v>
      </c>
    </row>
    <row r="708" spans="1:2" x14ac:dyDescent="0.2">
      <c r="A708" s="99" t="s">
        <v>72</v>
      </c>
      <c r="B708" s="95">
        <v>1</v>
      </c>
    </row>
    <row r="709" spans="1:2" x14ac:dyDescent="0.2">
      <c r="A709" s="99" t="s">
        <v>77</v>
      </c>
      <c r="B709" s="95">
        <v>1</v>
      </c>
    </row>
    <row r="710" spans="1:2" x14ac:dyDescent="0.2">
      <c r="A710" s="98">
        <v>3</v>
      </c>
      <c r="B710" s="95">
        <v>2</v>
      </c>
    </row>
    <row r="711" spans="1:2" x14ac:dyDescent="0.2">
      <c r="A711" s="99" t="s">
        <v>540</v>
      </c>
      <c r="B711" s="95">
        <v>2</v>
      </c>
    </row>
    <row r="712" spans="1:2" x14ac:dyDescent="0.2">
      <c r="A712" s="98">
        <v>4</v>
      </c>
      <c r="B712" s="95">
        <v>1</v>
      </c>
    </row>
    <row r="713" spans="1:2" x14ac:dyDescent="0.2">
      <c r="A713" s="99" t="s">
        <v>541</v>
      </c>
      <c r="B713" s="95">
        <v>1</v>
      </c>
    </row>
    <row r="714" spans="1:2" x14ac:dyDescent="0.2">
      <c r="A714" s="98">
        <v>5</v>
      </c>
      <c r="B714" s="95">
        <v>1</v>
      </c>
    </row>
    <row r="715" spans="1:2" x14ac:dyDescent="0.2">
      <c r="A715" s="99" t="s">
        <v>541</v>
      </c>
      <c r="B715" s="95">
        <v>1</v>
      </c>
    </row>
    <row r="716" spans="1:2" x14ac:dyDescent="0.2">
      <c r="A716" s="98">
        <v>6</v>
      </c>
      <c r="B716" s="95">
        <v>1</v>
      </c>
    </row>
    <row r="717" spans="1:2" x14ac:dyDescent="0.2">
      <c r="A717" s="99" t="s">
        <v>735</v>
      </c>
      <c r="B717" s="95">
        <v>1</v>
      </c>
    </row>
    <row r="718" spans="1:2" x14ac:dyDescent="0.2">
      <c r="A718" s="98">
        <v>7</v>
      </c>
      <c r="B718" s="95">
        <v>1</v>
      </c>
    </row>
    <row r="719" spans="1:2" x14ac:dyDescent="0.2">
      <c r="A719" s="99" t="s">
        <v>735</v>
      </c>
      <c r="B719" s="95">
        <v>1</v>
      </c>
    </row>
    <row r="720" spans="1:2" x14ac:dyDescent="0.2">
      <c r="A720" s="98">
        <v>8</v>
      </c>
      <c r="B720" s="95">
        <v>1</v>
      </c>
    </row>
    <row r="721" spans="1:2" x14ac:dyDescent="0.2">
      <c r="A721" s="99" t="s">
        <v>545</v>
      </c>
      <c r="B721" s="95">
        <v>1</v>
      </c>
    </row>
    <row r="722" spans="1:2" x14ac:dyDescent="0.2">
      <c r="A722" s="98">
        <v>9</v>
      </c>
      <c r="B722" s="95">
        <v>1</v>
      </c>
    </row>
    <row r="723" spans="1:2" x14ac:dyDescent="0.2">
      <c r="A723" s="99" t="s">
        <v>545</v>
      </c>
      <c r="B723" s="95">
        <v>1</v>
      </c>
    </row>
    <row r="724" spans="1:2" x14ac:dyDescent="0.2">
      <c r="A724" s="98">
        <v>10</v>
      </c>
      <c r="B724" s="95">
        <v>1</v>
      </c>
    </row>
    <row r="725" spans="1:2" x14ac:dyDescent="0.2">
      <c r="A725" s="99" t="s">
        <v>735</v>
      </c>
      <c r="B725" s="95">
        <v>1</v>
      </c>
    </row>
    <row r="726" spans="1:2" x14ac:dyDescent="0.2">
      <c r="A726" s="98">
        <v>11</v>
      </c>
      <c r="B726" s="95">
        <v>1</v>
      </c>
    </row>
    <row r="727" spans="1:2" x14ac:dyDescent="0.2">
      <c r="A727" s="99" t="s">
        <v>735</v>
      </c>
      <c r="B727" s="95">
        <v>1</v>
      </c>
    </row>
    <row r="728" spans="1:2" x14ac:dyDescent="0.2">
      <c r="A728" s="98">
        <v>12</v>
      </c>
      <c r="B728" s="95">
        <v>2</v>
      </c>
    </row>
    <row r="729" spans="1:2" x14ac:dyDescent="0.2">
      <c r="A729" s="99" t="s">
        <v>550</v>
      </c>
      <c r="B729" s="95">
        <v>2</v>
      </c>
    </row>
    <row r="730" spans="1:2" x14ac:dyDescent="0.2">
      <c r="A730" s="98">
        <v>13</v>
      </c>
      <c r="B730" s="95">
        <v>1</v>
      </c>
    </row>
    <row r="731" spans="1:2" x14ac:dyDescent="0.2">
      <c r="A731" s="99" t="s">
        <v>735</v>
      </c>
      <c r="B731" s="95">
        <v>1</v>
      </c>
    </row>
    <row r="732" spans="1:2" x14ac:dyDescent="0.2">
      <c r="A732" s="98">
        <v>14</v>
      </c>
      <c r="B732" s="95">
        <v>1</v>
      </c>
    </row>
    <row r="733" spans="1:2" x14ac:dyDescent="0.2">
      <c r="A733" s="99" t="s">
        <v>552</v>
      </c>
      <c r="B733" s="95">
        <v>1</v>
      </c>
    </row>
    <row r="734" spans="1:2" x14ac:dyDescent="0.2">
      <c r="A734" s="98">
        <v>15</v>
      </c>
      <c r="B734" s="95">
        <v>1</v>
      </c>
    </row>
    <row r="735" spans="1:2" x14ac:dyDescent="0.2">
      <c r="A735" s="99" t="s">
        <v>552</v>
      </c>
      <c r="B735" s="95">
        <v>1</v>
      </c>
    </row>
    <row r="736" spans="1:2" x14ac:dyDescent="0.2">
      <c r="A736" s="98">
        <v>16</v>
      </c>
      <c r="B736" s="95">
        <v>1</v>
      </c>
    </row>
    <row r="737" spans="1:2" x14ac:dyDescent="0.2">
      <c r="A737" s="99" t="s">
        <v>559</v>
      </c>
      <c r="B737" s="95">
        <v>1</v>
      </c>
    </row>
    <row r="738" spans="1:2" x14ac:dyDescent="0.2">
      <c r="A738" s="97">
        <v>19</v>
      </c>
      <c r="B738" s="95">
        <v>15</v>
      </c>
    </row>
    <row r="739" spans="1:2" x14ac:dyDescent="0.2">
      <c r="A739" s="98">
        <v>1</v>
      </c>
      <c r="B739" s="95">
        <v>1</v>
      </c>
    </row>
    <row r="740" spans="1:2" x14ac:dyDescent="0.2">
      <c r="A740" s="99" t="s">
        <v>565</v>
      </c>
      <c r="B740" s="95">
        <v>1</v>
      </c>
    </row>
    <row r="741" spans="1:2" x14ac:dyDescent="0.2">
      <c r="A741" s="98">
        <v>2</v>
      </c>
      <c r="B741" s="95">
        <v>1</v>
      </c>
    </row>
    <row r="742" spans="1:2" x14ac:dyDescent="0.2">
      <c r="A742" s="99" t="s">
        <v>567</v>
      </c>
      <c r="B742" s="95">
        <v>1</v>
      </c>
    </row>
    <row r="743" spans="1:2" x14ac:dyDescent="0.2">
      <c r="A743" s="98">
        <v>3</v>
      </c>
      <c r="B743" s="95">
        <v>1</v>
      </c>
    </row>
    <row r="744" spans="1:2" x14ac:dyDescent="0.2">
      <c r="A744" s="99" t="s">
        <v>735</v>
      </c>
      <c r="B744" s="95">
        <v>1</v>
      </c>
    </row>
    <row r="745" spans="1:2" x14ac:dyDescent="0.2">
      <c r="A745" s="98">
        <v>4</v>
      </c>
      <c r="B745" s="95">
        <v>1</v>
      </c>
    </row>
    <row r="746" spans="1:2" x14ac:dyDescent="0.2">
      <c r="A746" s="99" t="s">
        <v>569</v>
      </c>
      <c r="B746" s="95">
        <v>1</v>
      </c>
    </row>
    <row r="747" spans="1:2" x14ac:dyDescent="0.2">
      <c r="A747" s="98">
        <v>5</v>
      </c>
      <c r="B747" s="95">
        <v>1</v>
      </c>
    </row>
    <row r="748" spans="1:2" x14ac:dyDescent="0.2">
      <c r="A748" s="99" t="s">
        <v>569</v>
      </c>
      <c r="B748" s="95">
        <v>1</v>
      </c>
    </row>
    <row r="749" spans="1:2" x14ac:dyDescent="0.2">
      <c r="A749" s="98">
        <v>6</v>
      </c>
      <c r="B749" s="95">
        <v>1</v>
      </c>
    </row>
    <row r="750" spans="1:2" x14ac:dyDescent="0.2">
      <c r="A750" s="99" t="s">
        <v>735</v>
      </c>
      <c r="B750" s="95">
        <v>1</v>
      </c>
    </row>
    <row r="751" spans="1:2" x14ac:dyDescent="0.2">
      <c r="A751" s="98">
        <v>7</v>
      </c>
      <c r="B751" s="95">
        <v>2</v>
      </c>
    </row>
    <row r="752" spans="1:2" x14ac:dyDescent="0.2">
      <c r="A752" s="99" t="s">
        <v>576</v>
      </c>
      <c r="B752" s="95">
        <v>2</v>
      </c>
    </row>
    <row r="753" spans="1:2" x14ac:dyDescent="0.2">
      <c r="A753" s="98">
        <v>8</v>
      </c>
      <c r="B753" s="95">
        <v>2</v>
      </c>
    </row>
    <row r="754" spans="1:2" x14ac:dyDescent="0.2">
      <c r="A754" s="99" t="s">
        <v>576</v>
      </c>
      <c r="B754" s="95">
        <v>2</v>
      </c>
    </row>
    <row r="755" spans="1:2" x14ac:dyDescent="0.2">
      <c r="A755" s="98">
        <v>9</v>
      </c>
      <c r="B755" s="95">
        <v>1</v>
      </c>
    </row>
    <row r="756" spans="1:2" x14ac:dyDescent="0.2">
      <c r="A756" s="99" t="s">
        <v>735</v>
      </c>
      <c r="B756" s="95">
        <v>1</v>
      </c>
    </row>
    <row r="757" spans="1:2" x14ac:dyDescent="0.2">
      <c r="A757" s="98">
        <v>10</v>
      </c>
      <c r="B757" s="95">
        <v>1</v>
      </c>
    </row>
    <row r="758" spans="1:2" x14ac:dyDescent="0.2">
      <c r="A758" s="99" t="s">
        <v>735</v>
      </c>
      <c r="B758" s="95">
        <v>1</v>
      </c>
    </row>
    <row r="759" spans="1:2" x14ac:dyDescent="0.2">
      <c r="A759" s="98">
        <v>11</v>
      </c>
      <c r="B759" s="95">
        <v>1</v>
      </c>
    </row>
    <row r="760" spans="1:2" x14ac:dyDescent="0.2">
      <c r="A760" s="99" t="s">
        <v>735</v>
      </c>
      <c r="B760" s="95">
        <v>1</v>
      </c>
    </row>
    <row r="761" spans="1:2" x14ac:dyDescent="0.2">
      <c r="A761" s="98">
        <v>12</v>
      </c>
      <c r="B761" s="95">
        <v>1</v>
      </c>
    </row>
    <row r="762" spans="1:2" x14ac:dyDescent="0.2">
      <c r="A762" s="99" t="s">
        <v>588</v>
      </c>
      <c r="B762" s="95">
        <v>1</v>
      </c>
    </row>
    <row r="763" spans="1:2" x14ac:dyDescent="0.2">
      <c r="A763" s="98">
        <v>13</v>
      </c>
      <c r="B763" s="95">
        <v>1</v>
      </c>
    </row>
    <row r="764" spans="1:2" x14ac:dyDescent="0.2">
      <c r="A764" s="99" t="s">
        <v>594</v>
      </c>
      <c r="B764" s="95">
        <v>1</v>
      </c>
    </row>
    <row r="765" spans="1:2" x14ac:dyDescent="0.2">
      <c r="A765" s="97">
        <v>20</v>
      </c>
      <c r="B765" s="95">
        <v>17</v>
      </c>
    </row>
    <row r="766" spans="1:2" x14ac:dyDescent="0.2">
      <c r="A766" s="98">
        <v>1</v>
      </c>
      <c r="B766" s="95">
        <v>2</v>
      </c>
    </row>
    <row r="767" spans="1:2" x14ac:dyDescent="0.2">
      <c r="A767" s="99" t="s">
        <v>598</v>
      </c>
      <c r="B767" s="95">
        <v>2</v>
      </c>
    </row>
    <row r="768" spans="1:2" x14ac:dyDescent="0.2">
      <c r="A768" s="98">
        <v>2</v>
      </c>
      <c r="B768" s="95">
        <v>1</v>
      </c>
    </row>
    <row r="769" spans="1:2" x14ac:dyDescent="0.2">
      <c r="A769" s="99" t="s">
        <v>735</v>
      </c>
      <c r="B769" s="95">
        <v>1</v>
      </c>
    </row>
    <row r="770" spans="1:2" x14ac:dyDescent="0.2">
      <c r="A770" s="98">
        <v>3</v>
      </c>
      <c r="B770" s="95">
        <v>1</v>
      </c>
    </row>
    <row r="771" spans="1:2" x14ac:dyDescent="0.2">
      <c r="A771" s="99" t="s">
        <v>735</v>
      </c>
      <c r="B771" s="95">
        <v>1</v>
      </c>
    </row>
    <row r="772" spans="1:2" x14ac:dyDescent="0.2">
      <c r="A772" s="98">
        <v>4</v>
      </c>
      <c r="B772" s="95">
        <v>1</v>
      </c>
    </row>
    <row r="773" spans="1:2" x14ac:dyDescent="0.2">
      <c r="A773" s="99" t="s">
        <v>602</v>
      </c>
      <c r="B773" s="95">
        <v>1</v>
      </c>
    </row>
    <row r="774" spans="1:2" x14ac:dyDescent="0.2">
      <c r="A774" s="98">
        <v>5</v>
      </c>
      <c r="B774" s="95">
        <v>1</v>
      </c>
    </row>
    <row r="775" spans="1:2" x14ac:dyDescent="0.2">
      <c r="A775" s="99" t="s">
        <v>735</v>
      </c>
      <c r="B775" s="95">
        <v>1</v>
      </c>
    </row>
    <row r="776" spans="1:2" x14ac:dyDescent="0.2">
      <c r="A776" s="98">
        <v>6</v>
      </c>
      <c r="B776" s="95">
        <v>2</v>
      </c>
    </row>
    <row r="777" spans="1:2" x14ac:dyDescent="0.2">
      <c r="A777" s="99" t="s">
        <v>606</v>
      </c>
      <c r="B777" s="95">
        <v>2</v>
      </c>
    </row>
    <row r="778" spans="1:2" x14ac:dyDescent="0.2">
      <c r="A778" s="98">
        <v>7</v>
      </c>
      <c r="B778" s="95">
        <v>1</v>
      </c>
    </row>
    <row r="779" spans="1:2" x14ac:dyDescent="0.2">
      <c r="A779" s="99" t="s">
        <v>612</v>
      </c>
      <c r="B779" s="95">
        <v>1</v>
      </c>
    </row>
    <row r="780" spans="1:2" x14ac:dyDescent="0.2">
      <c r="A780" s="98">
        <v>8</v>
      </c>
      <c r="B780" s="95">
        <v>2</v>
      </c>
    </row>
    <row r="781" spans="1:2" x14ac:dyDescent="0.2">
      <c r="A781" s="99" t="s">
        <v>612</v>
      </c>
      <c r="B781" s="95">
        <v>2</v>
      </c>
    </row>
    <row r="782" spans="1:2" x14ac:dyDescent="0.2">
      <c r="A782" s="98">
        <v>9</v>
      </c>
      <c r="B782" s="95">
        <v>1</v>
      </c>
    </row>
    <row r="783" spans="1:2" x14ac:dyDescent="0.2">
      <c r="A783" s="99" t="s">
        <v>612</v>
      </c>
      <c r="B783" s="95">
        <v>1</v>
      </c>
    </row>
    <row r="784" spans="1:2" x14ac:dyDescent="0.2">
      <c r="A784" s="98">
        <v>10</v>
      </c>
      <c r="B784" s="95">
        <v>1</v>
      </c>
    </row>
    <row r="785" spans="1:2" x14ac:dyDescent="0.2">
      <c r="A785" s="99" t="s">
        <v>619</v>
      </c>
      <c r="B785" s="95">
        <v>1</v>
      </c>
    </row>
    <row r="786" spans="1:2" x14ac:dyDescent="0.2">
      <c r="A786" s="98">
        <v>11</v>
      </c>
      <c r="B786" s="95">
        <v>2</v>
      </c>
    </row>
    <row r="787" spans="1:2" x14ac:dyDescent="0.2">
      <c r="A787" s="99" t="s">
        <v>621</v>
      </c>
      <c r="B787" s="95">
        <v>2</v>
      </c>
    </row>
    <row r="788" spans="1:2" x14ac:dyDescent="0.2">
      <c r="A788" s="98">
        <v>12</v>
      </c>
      <c r="B788" s="95">
        <v>2</v>
      </c>
    </row>
    <row r="789" spans="1:2" x14ac:dyDescent="0.2">
      <c r="A789" s="99" t="s">
        <v>628</v>
      </c>
      <c r="B789" s="95">
        <v>2</v>
      </c>
    </row>
    <row r="790" spans="1:2" x14ac:dyDescent="0.2">
      <c r="A790" s="97">
        <v>21</v>
      </c>
      <c r="B790" s="95">
        <v>11</v>
      </c>
    </row>
    <row r="791" spans="1:2" x14ac:dyDescent="0.2">
      <c r="A791" s="98">
        <v>1</v>
      </c>
      <c r="B791" s="95">
        <v>1</v>
      </c>
    </row>
    <row r="792" spans="1:2" x14ac:dyDescent="0.2">
      <c r="A792" s="99" t="s">
        <v>637</v>
      </c>
      <c r="B792" s="95">
        <v>1</v>
      </c>
    </row>
    <row r="793" spans="1:2" x14ac:dyDescent="0.2">
      <c r="A793" s="98">
        <v>2</v>
      </c>
      <c r="B793" s="95">
        <v>1</v>
      </c>
    </row>
    <row r="794" spans="1:2" x14ac:dyDescent="0.2">
      <c r="A794" s="99" t="s">
        <v>735</v>
      </c>
      <c r="B794" s="95">
        <v>1</v>
      </c>
    </row>
    <row r="795" spans="1:2" x14ac:dyDescent="0.2">
      <c r="A795" s="98">
        <v>3</v>
      </c>
      <c r="B795" s="95">
        <v>1</v>
      </c>
    </row>
    <row r="796" spans="1:2" x14ac:dyDescent="0.2">
      <c r="A796" s="99" t="s">
        <v>735</v>
      </c>
      <c r="B796" s="95">
        <v>1</v>
      </c>
    </row>
    <row r="797" spans="1:2" x14ac:dyDescent="0.2">
      <c r="A797" s="98">
        <v>4</v>
      </c>
      <c r="B797" s="95">
        <v>1</v>
      </c>
    </row>
    <row r="798" spans="1:2" x14ac:dyDescent="0.2">
      <c r="A798" s="99" t="s">
        <v>735</v>
      </c>
      <c r="B798" s="95">
        <v>1</v>
      </c>
    </row>
    <row r="799" spans="1:2" x14ac:dyDescent="0.2">
      <c r="A799" s="98">
        <v>5</v>
      </c>
      <c r="B799" s="95">
        <v>1</v>
      </c>
    </row>
    <row r="800" spans="1:2" x14ac:dyDescent="0.2">
      <c r="A800" s="99" t="s">
        <v>735</v>
      </c>
      <c r="B800" s="95">
        <v>1</v>
      </c>
    </row>
    <row r="801" spans="1:2" x14ac:dyDescent="0.2">
      <c r="A801" s="98">
        <v>6</v>
      </c>
      <c r="B801" s="95">
        <v>1</v>
      </c>
    </row>
    <row r="802" spans="1:2" x14ac:dyDescent="0.2">
      <c r="A802" s="99" t="s">
        <v>735</v>
      </c>
      <c r="B802" s="95">
        <v>1</v>
      </c>
    </row>
    <row r="803" spans="1:2" x14ac:dyDescent="0.2">
      <c r="A803" s="98">
        <v>7</v>
      </c>
      <c r="B803" s="95">
        <v>1</v>
      </c>
    </row>
    <row r="804" spans="1:2" x14ac:dyDescent="0.2">
      <c r="A804" s="99" t="s">
        <v>735</v>
      </c>
      <c r="B804" s="95">
        <v>1</v>
      </c>
    </row>
    <row r="805" spans="1:2" x14ac:dyDescent="0.2">
      <c r="A805" s="98">
        <v>8</v>
      </c>
      <c r="B805" s="95">
        <v>1</v>
      </c>
    </row>
    <row r="806" spans="1:2" x14ac:dyDescent="0.2">
      <c r="A806" s="99" t="s">
        <v>640</v>
      </c>
      <c r="B806" s="95">
        <v>1</v>
      </c>
    </row>
    <row r="807" spans="1:2" x14ac:dyDescent="0.2">
      <c r="A807" s="98">
        <v>9</v>
      </c>
      <c r="B807" s="95">
        <v>1</v>
      </c>
    </row>
    <row r="808" spans="1:2" x14ac:dyDescent="0.2">
      <c r="A808" s="99" t="s">
        <v>640</v>
      </c>
      <c r="B808" s="95">
        <v>1</v>
      </c>
    </row>
    <row r="809" spans="1:2" x14ac:dyDescent="0.2">
      <c r="A809" s="98">
        <v>10</v>
      </c>
      <c r="B809" s="95">
        <v>1</v>
      </c>
    </row>
    <row r="810" spans="1:2" x14ac:dyDescent="0.2">
      <c r="A810" s="99" t="s">
        <v>642</v>
      </c>
      <c r="B810" s="95">
        <v>1</v>
      </c>
    </row>
    <row r="811" spans="1:2" x14ac:dyDescent="0.2">
      <c r="A811" s="98">
        <v>11</v>
      </c>
      <c r="B811" s="95">
        <v>1</v>
      </c>
    </row>
    <row r="812" spans="1:2" x14ac:dyDescent="0.2">
      <c r="A812" s="99" t="s">
        <v>640</v>
      </c>
      <c r="B812" s="95">
        <v>1</v>
      </c>
    </row>
    <row r="813" spans="1:2" x14ac:dyDescent="0.2">
      <c r="A813" s="97">
        <v>22</v>
      </c>
      <c r="B813" s="95">
        <v>13</v>
      </c>
    </row>
    <row r="814" spans="1:2" x14ac:dyDescent="0.2">
      <c r="A814" s="98">
        <v>1</v>
      </c>
      <c r="B814" s="95">
        <v>1</v>
      </c>
    </row>
    <row r="815" spans="1:2" x14ac:dyDescent="0.2">
      <c r="A815" s="99" t="s">
        <v>637</v>
      </c>
      <c r="B815" s="95">
        <v>1</v>
      </c>
    </row>
    <row r="816" spans="1:2" x14ac:dyDescent="0.2">
      <c r="A816" s="98">
        <v>2</v>
      </c>
      <c r="B816" s="95">
        <v>1</v>
      </c>
    </row>
    <row r="817" spans="1:2" x14ac:dyDescent="0.2">
      <c r="A817" s="99" t="s">
        <v>637</v>
      </c>
      <c r="B817" s="95">
        <v>1</v>
      </c>
    </row>
    <row r="818" spans="1:2" x14ac:dyDescent="0.2">
      <c r="A818" s="98">
        <v>3</v>
      </c>
      <c r="B818" s="95">
        <v>1</v>
      </c>
    </row>
    <row r="819" spans="1:2" x14ac:dyDescent="0.2">
      <c r="A819" s="99" t="s">
        <v>656</v>
      </c>
      <c r="B819" s="95">
        <v>1</v>
      </c>
    </row>
    <row r="820" spans="1:2" x14ac:dyDescent="0.2">
      <c r="A820" s="98">
        <v>4</v>
      </c>
      <c r="B820" s="95">
        <v>1</v>
      </c>
    </row>
    <row r="821" spans="1:2" x14ac:dyDescent="0.2">
      <c r="A821" s="99" t="s">
        <v>661</v>
      </c>
      <c r="B821" s="95">
        <v>1</v>
      </c>
    </row>
    <row r="822" spans="1:2" x14ac:dyDescent="0.2">
      <c r="A822" s="98">
        <v>5</v>
      </c>
      <c r="B822" s="95">
        <v>1</v>
      </c>
    </row>
    <row r="823" spans="1:2" x14ac:dyDescent="0.2">
      <c r="A823" s="99" t="s">
        <v>664</v>
      </c>
      <c r="B823" s="95">
        <v>1</v>
      </c>
    </row>
    <row r="824" spans="1:2" x14ac:dyDescent="0.2">
      <c r="A824" s="98">
        <v>6</v>
      </c>
      <c r="B824" s="95">
        <v>1</v>
      </c>
    </row>
    <row r="825" spans="1:2" x14ac:dyDescent="0.2">
      <c r="A825" s="99" t="s">
        <v>664</v>
      </c>
      <c r="B825" s="95">
        <v>1</v>
      </c>
    </row>
    <row r="826" spans="1:2" x14ac:dyDescent="0.2">
      <c r="A826" s="98">
        <v>7</v>
      </c>
      <c r="B826" s="95">
        <v>1</v>
      </c>
    </row>
    <row r="827" spans="1:2" x14ac:dyDescent="0.2">
      <c r="A827" s="99" t="s">
        <v>735</v>
      </c>
      <c r="B827" s="95">
        <v>1</v>
      </c>
    </row>
    <row r="828" spans="1:2" x14ac:dyDescent="0.2">
      <c r="A828" s="98">
        <v>8</v>
      </c>
      <c r="B828" s="95">
        <v>2</v>
      </c>
    </row>
    <row r="829" spans="1:2" x14ac:dyDescent="0.2">
      <c r="A829" s="99" t="s">
        <v>671</v>
      </c>
      <c r="B829" s="95">
        <v>2</v>
      </c>
    </row>
    <row r="830" spans="1:2" x14ac:dyDescent="0.2">
      <c r="A830" s="98">
        <v>9</v>
      </c>
      <c r="B830" s="95">
        <v>1</v>
      </c>
    </row>
    <row r="831" spans="1:2" x14ac:dyDescent="0.2">
      <c r="A831" s="99" t="s">
        <v>735</v>
      </c>
      <c r="B831" s="95">
        <v>1</v>
      </c>
    </row>
    <row r="832" spans="1:2" x14ac:dyDescent="0.2">
      <c r="A832" s="98">
        <v>10</v>
      </c>
      <c r="B832" s="95">
        <v>1</v>
      </c>
    </row>
    <row r="833" spans="1:2" x14ac:dyDescent="0.2">
      <c r="A833" s="99" t="s">
        <v>672</v>
      </c>
      <c r="B833" s="95">
        <v>1</v>
      </c>
    </row>
    <row r="834" spans="1:2" x14ac:dyDescent="0.2">
      <c r="A834" s="98">
        <v>11</v>
      </c>
      <c r="B834" s="95">
        <v>2</v>
      </c>
    </row>
    <row r="835" spans="1:2" x14ac:dyDescent="0.2">
      <c r="A835" s="99" t="s">
        <v>672</v>
      </c>
      <c r="B835" s="95">
        <v>2</v>
      </c>
    </row>
    <row r="836" spans="1:2" x14ac:dyDescent="0.2">
      <c r="A836" s="97">
        <v>23</v>
      </c>
      <c r="B836" s="95">
        <v>14</v>
      </c>
    </row>
    <row r="837" spans="1:2" x14ac:dyDescent="0.2">
      <c r="A837" s="98">
        <v>1</v>
      </c>
      <c r="B837" s="95">
        <v>2</v>
      </c>
    </row>
    <row r="838" spans="1:2" x14ac:dyDescent="0.2">
      <c r="A838" s="99" t="s">
        <v>680</v>
      </c>
      <c r="B838" s="95">
        <v>2</v>
      </c>
    </row>
    <row r="839" spans="1:2" x14ac:dyDescent="0.2">
      <c r="A839" s="98">
        <v>2</v>
      </c>
      <c r="B839" s="95">
        <v>2</v>
      </c>
    </row>
    <row r="840" spans="1:2" x14ac:dyDescent="0.2">
      <c r="A840" s="99" t="s">
        <v>680</v>
      </c>
      <c r="B840" s="95">
        <v>2</v>
      </c>
    </row>
    <row r="841" spans="1:2" x14ac:dyDescent="0.2">
      <c r="A841" s="98">
        <v>3</v>
      </c>
      <c r="B841" s="95">
        <v>2</v>
      </c>
    </row>
    <row r="842" spans="1:2" x14ac:dyDescent="0.2">
      <c r="A842" s="99" t="s">
        <v>691</v>
      </c>
      <c r="B842" s="95">
        <v>2</v>
      </c>
    </row>
    <row r="843" spans="1:2" x14ac:dyDescent="0.2">
      <c r="A843" s="98">
        <v>4</v>
      </c>
      <c r="B843" s="95">
        <v>1</v>
      </c>
    </row>
    <row r="844" spans="1:2" x14ac:dyDescent="0.2">
      <c r="A844" s="99" t="s">
        <v>735</v>
      </c>
      <c r="B844" s="95">
        <v>1</v>
      </c>
    </row>
    <row r="845" spans="1:2" x14ac:dyDescent="0.2">
      <c r="A845" s="98">
        <v>5</v>
      </c>
      <c r="B845" s="95">
        <v>1</v>
      </c>
    </row>
    <row r="846" spans="1:2" x14ac:dyDescent="0.2">
      <c r="A846" s="99" t="s">
        <v>695</v>
      </c>
      <c r="B846" s="95">
        <v>1</v>
      </c>
    </row>
    <row r="847" spans="1:2" x14ac:dyDescent="0.2">
      <c r="A847" s="98">
        <v>6</v>
      </c>
      <c r="B847" s="95">
        <v>1</v>
      </c>
    </row>
    <row r="848" spans="1:2" x14ac:dyDescent="0.2">
      <c r="A848" s="99" t="s">
        <v>695</v>
      </c>
      <c r="B848" s="95">
        <v>1</v>
      </c>
    </row>
    <row r="849" spans="1:2" x14ac:dyDescent="0.2">
      <c r="A849" s="98">
        <v>7</v>
      </c>
      <c r="B849" s="95">
        <v>1</v>
      </c>
    </row>
    <row r="850" spans="1:2" x14ac:dyDescent="0.2">
      <c r="A850" s="99" t="s">
        <v>695</v>
      </c>
      <c r="B850" s="95">
        <v>1</v>
      </c>
    </row>
    <row r="851" spans="1:2" x14ac:dyDescent="0.2">
      <c r="A851" s="98">
        <v>8</v>
      </c>
      <c r="B851" s="95">
        <v>1</v>
      </c>
    </row>
    <row r="852" spans="1:2" x14ac:dyDescent="0.2">
      <c r="A852" s="99" t="s">
        <v>735</v>
      </c>
      <c r="B852" s="95">
        <v>1</v>
      </c>
    </row>
    <row r="853" spans="1:2" x14ac:dyDescent="0.2">
      <c r="A853" s="98">
        <v>9</v>
      </c>
      <c r="B853" s="95">
        <v>1</v>
      </c>
    </row>
    <row r="854" spans="1:2" x14ac:dyDescent="0.2">
      <c r="A854" s="99" t="s">
        <v>735</v>
      </c>
      <c r="B854" s="95">
        <v>1</v>
      </c>
    </row>
    <row r="855" spans="1:2" x14ac:dyDescent="0.2">
      <c r="A855" s="98">
        <v>10</v>
      </c>
      <c r="B855" s="95">
        <v>1</v>
      </c>
    </row>
    <row r="856" spans="1:2" x14ac:dyDescent="0.2">
      <c r="A856" s="99" t="s">
        <v>143</v>
      </c>
      <c r="B856" s="95">
        <v>1</v>
      </c>
    </row>
    <row r="857" spans="1:2" x14ac:dyDescent="0.2">
      <c r="A857" s="98">
        <v>11</v>
      </c>
      <c r="B857" s="95">
        <v>1</v>
      </c>
    </row>
    <row r="858" spans="1:2" x14ac:dyDescent="0.2">
      <c r="A858" s="99" t="s">
        <v>143</v>
      </c>
      <c r="B858" s="95">
        <v>1</v>
      </c>
    </row>
    <row r="859" spans="1:2" x14ac:dyDescent="0.2">
      <c r="A859" s="97">
        <v>24</v>
      </c>
      <c r="B859" s="95">
        <v>13</v>
      </c>
    </row>
    <row r="860" spans="1:2" x14ac:dyDescent="0.2">
      <c r="A860" s="98">
        <v>1</v>
      </c>
      <c r="B860" s="95">
        <v>1</v>
      </c>
    </row>
    <row r="861" spans="1:2" x14ac:dyDescent="0.2">
      <c r="A861" s="99" t="s">
        <v>81</v>
      </c>
      <c r="B861" s="95">
        <v>1</v>
      </c>
    </row>
    <row r="862" spans="1:2" x14ac:dyDescent="0.2">
      <c r="A862" s="98">
        <v>2</v>
      </c>
      <c r="B862" s="95">
        <v>1</v>
      </c>
    </row>
    <row r="863" spans="1:2" x14ac:dyDescent="0.2">
      <c r="A863" s="99" t="s">
        <v>705</v>
      </c>
      <c r="B863" s="95">
        <v>1</v>
      </c>
    </row>
    <row r="864" spans="1:2" x14ac:dyDescent="0.2">
      <c r="A864" s="98">
        <v>3</v>
      </c>
      <c r="B864" s="95">
        <v>1</v>
      </c>
    </row>
    <row r="865" spans="1:2" x14ac:dyDescent="0.2">
      <c r="A865" s="99" t="s">
        <v>705</v>
      </c>
      <c r="B865" s="95">
        <v>1</v>
      </c>
    </row>
    <row r="866" spans="1:2" x14ac:dyDescent="0.2">
      <c r="A866" s="98">
        <v>4</v>
      </c>
      <c r="B866" s="95">
        <v>1</v>
      </c>
    </row>
    <row r="867" spans="1:2" x14ac:dyDescent="0.2">
      <c r="A867" s="99" t="s">
        <v>709</v>
      </c>
      <c r="B867" s="95">
        <v>1</v>
      </c>
    </row>
    <row r="868" spans="1:2" x14ac:dyDescent="0.2">
      <c r="A868" s="98">
        <v>5</v>
      </c>
      <c r="B868" s="95">
        <v>1</v>
      </c>
    </row>
    <row r="869" spans="1:2" x14ac:dyDescent="0.2">
      <c r="A869" s="99" t="s">
        <v>709</v>
      </c>
      <c r="B869" s="95">
        <v>1</v>
      </c>
    </row>
    <row r="870" spans="1:2" x14ac:dyDescent="0.2">
      <c r="A870" s="98">
        <v>6</v>
      </c>
      <c r="B870" s="95">
        <v>2</v>
      </c>
    </row>
    <row r="871" spans="1:2" x14ac:dyDescent="0.2">
      <c r="A871" s="99" t="s">
        <v>717</v>
      </c>
      <c r="B871" s="95">
        <v>2</v>
      </c>
    </row>
    <row r="872" spans="1:2" x14ac:dyDescent="0.2">
      <c r="A872" s="98">
        <v>7</v>
      </c>
      <c r="B872" s="95">
        <v>1</v>
      </c>
    </row>
    <row r="873" spans="1:2" x14ac:dyDescent="0.2">
      <c r="A873" s="99" t="s">
        <v>735</v>
      </c>
      <c r="B873" s="95">
        <v>1</v>
      </c>
    </row>
    <row r="874" spans="1:2" x14ac:dyDescent="0.2">
      <c r="A874" s="98">
        <v>8</v>
      </c>
      <c r="B874" s="95">
        <v>2</v>
      </c>
    </row>
    <row r="875" spans="1:2" x14ac:dyDescent="0.2">
      <c r="A875" s="99" t="s">
        <v>720</v>
      </c>
      <c r="B875" s="95">
        <v>1</v>
      </c>
    </row>
    <row r="876" spans="1:2" x14ac:dyDescent="0.2">
      <c r="A876" s="99" t="s">
        <v>722</v>
      </c>
      <c r="B876" s="95">
        <v>1</v>
      </c>
    </row>
    <row r="877" spans="1:2" x14ac:dyDescent="0.2">
      <c r="A877" s="98">
        <v>9</v>
      </c>
      <c r="B877" s="95">
        <v>1</v>
      </c>
    </row>
    <row r="878" spans="1:2" x14ac:dyDescent="0.2">
      <c r="A878" s="99" t="s">
        <v>725</v>
      </c>
      <c r="B878" s="95">
        <v>1</v>
      </c>
    </row>
    <row r="879" spans="1:2" x14ac:dyDescent="0.2">
      <c r="A879" s="98">
        <v>10</v>
      </c>
      <c r="B879" s="95">
        <v>1</v>
      </c>
    </row>
    <row r="880" spans="1:2" x14ac:dyDescent="0.2">
      <c r="A880" s="99" t="s">
        <v>725</v>
      </c>
      <c r="B880" s="95">
        <v>1</v>
      </c>
    </row>
    <row r="881" spans="1:2" x14ac:dyDescent="0.2">
      <c r="A881" s="98">
        <v>11</v>
      </c>
      <c r="B881" s="95">
        <v>1</v>
      </c>
    </row>
    <row r="882" spans="1:2" x14ac:dyDescent="0.2">
      <c r="A882" s="99" t="s">
        <v>725</v>
      </c>
      <c r="B882" s="95">
        <v>1</v>
      </c>
    </row>
    <row r="883" spans="1:2" x14ac:dyDescent="0.2">
      <c r="A883" s="97">
        <v>25</v>
      </c>
      <c r="B883" s="95">
        <v>9</v>
      </c>
    </row>
    <row r="884" spans="1:2" x14ac:dyDescent="0.2">
      <c r="A884" s="98">
        <v>1</v>
      </c>
      <c r="B884" s="95">
        <v>1</v>
      </c>
    </row>
    <row r="885" spans="1:2" x14ac:dyDescent="0.2">
      <c r="A885" s="99" t="s">
        <v>735</v>
      </c>
      <c r="B885" s="95">
        <v>1</v>
      </c>
    </row>
    <row r="886" spans="1:2" x14ac:dyDescent="0.2">
      <c r="A886" s="98">
        <v>2</v>
      </c>
      <c r="B886" s="95">
        <v>1</v>
      </c>
    </row>
    <row r="887" spans="1:2" x14ac:dyDescent="0.2">
      <c r="A887" s="99" t="s">
        <v>735</v>
      </c>
      <c r="B887" s="95">
        <v>1</v>
      </c>
    </row>
    <row r="888" spans="1:2" x14ac:dyDescent="0.2">
      <c r="A888" s="98">
        <v>3</v>
      </c>
      <c r="B888" s="95">
        <v>1</v>
      </c>
    </row>
    <row r="889" spans="1:2" x14ac:dyDescent="0.2">
      <c r="A889" s="99" t="s">
        <v>735</v>
      </c>
      <c r="B889" s="95">
        <v>1</v>
      </c>
    </row>
    <row r="890" spans="1:2" x14ac:dyDescent="0.2">
      <c r="A890" s="98">
        <v>4</v>
      </c>
      <c r="B890" s="95">
        <v>1</v>
      </c>
    </row>
    <row r="891" spans="1:2" x14ac:dyDescent="0.2">
      <c r="A891" s="99" t="s">
        <v>735</v>
      </c>
      <c r="B891" s="95">
        <v>1</v>
      </c>
    </row>
    <row r="892" spans="1:2" x14ac:dyDescent="0.2">
      <c r="A892" s="98">
        <v>5</v>
      </c>
      <c r="B892" s="95">
        <v>1</v>
      </c>
    </row>
    <row r="893" spans="1:2" x14ac:dyDescent="0.2">
      <c r="A893" s="99" t="s">
        <v>735</v>
      </c>
      <c r="B893" s="95">
        <v>1</v>
      </c>
    </row>
    <row r="894" spans="1:2" x14ac:dyDescent="0.2">
      <c r="A894" s="98">
        <v>6</v>
      </c>
      <c r="B894" s="95">
        <v>1</v>
      </c>
    </row>
    <row r="895" spans="1:2" x14ac:dyDescent="0.2">
      <c r="A895" s="99" t="s">
        <v>735</v>
      </c>
      <c r="B895" s="95">
        <v>1</v>
      </c>
    </row>
    <row r="896" spans="1:2" x14ac:dyDescent="0.2">
      <c r="A896" s="98">
        <v>7</v>
      </c>
      <c r="B896" s="95">
        <v>1</v>
      </c>
    </row>
    <row r="897" spans="1:2" x14ac:dyDescent="0.2">
      <c r="A897" s="99" t="s">
        <v>735</v>
      </c>
      <c r="B897" s="95">
        <v>1</v>
      </c>
    </row>
    <row r="898" spans="1:2" x14ac:dyDescent="0.2">
      <c r="A898" s="98">
        <v>8</v>
      </c>
      <c r="B898" s="95">
        <v>1</v>
      </c>
    </row>
    <row r="899" spans="1:2" x14ac:dyDescent="0.2">
      <c r="A899" s="99" t="s">
        <v>735</v>
      </c>
      <c r="B899" s="95">
        <v>1</v>
      </c>
    </row>
    <row r="900" spans="1:2" x14ac:dyDescent="0.2">
      <c r="A900" s="98">
        <v>9</v>
      </c>
      <c r="B900" s="95">
        <v>1</v>
      </c>
    </row>
    <row r="901" spans="1:2" x14ac:dyDescent="0.2">
      <c r="A901" s="99" t="s">
        <v>735</v>
      </c>
      <c r="B901" s="95">
        <v>1</v>
      </c>
    </row>
    <row r="902" spans="1:2" x14ac:dyDescent="0.2">
      <c r="A902" s="97" t="s">
        <v>733</v>
      </c>
      <c r="B902" s="95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31"/>
  <sheetViews>
    <sheetView topLeftCell="B1" zoomScale="90" zoomScaleNormal="90" workbookViewId="0">
      <pane ySplit="435" topLeftCell="A196" activePane="bottomLeft"/>
      <selection activeCell="U1" sqref="U1:U1048576"/>
      <selection pane="bottomLeft" activeCell="F214" sqref="F214"/>
    </sheetView>
  </sheetViews>
  <sheetFormatPr defaultRowHeight="12.75" x14ac:dyDescent="0.2"/>
  <cols>
    <col min="2" max="2" width="9.140625" style="25"/>
    <col min="3" max="3" width="11" style="25" bestFit="1" customWidth="1"/>
    <col min="9" max="9" width="22.28515625" customWidth="1"/>
    <col min="10" max="10" width="14.7109375" bestFit="1" customWidth="1"/>
    <col min="11" max="11" width="10.28515625" bestFit="1" customWidth="1"/>
    <col min="18" max="18" width="11.5703125" customWidth="1"/>
    <col min="19" max="19" width="10.7109375" customWidth="1"/>
    <col min="21" max="21" width="9.140625" style="25"/>
  </cols>
  <sheetData>
    <row r="1" spans="1:21" x14ac:dyDescent="0.2">
      <c r="A1" s="12" t="s">
        <v>22</v>
      </c>
      <c r="B1" s="23" t="s">
        <v>3</v>
      </c>
      <c r="C1" s="23" t="s">
        <v>4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 t="s">
        <v>28</v>
      </c>
      <c r="J1" s="12" t="s">
        <v>29</v>
      </c>
      <c r="K1" s="12" t="s">
        <v>30</v>
      </c>
      <c r="L1" s="12" t="s">
        <v>31</v>
      </c>
      <c r="M1" s="12" t="s">
        <v>32</v>
      </c>
      <c r="N1" s="12" t="s">
        <v>33</v>
      </c>
      <c r="O1" s="12" t="s">
        <v>34</v>
      </c>
      <c r="P1" s="12" t="s">
        <v>35</v>
      </c>
      <c r="Q1" s="12" t="s">
        <v>36</v>
      </c>
      <c r="R1" s="12" t="s">
        <v>37</v>
      </c>
      <c r="S1" s="12" t="s">
        <v>38</v>
      </c>
      <c r="T1" s="12" t="s">
        <v>39</v>
      </c>
      <c r="U1" s="93" t="s">
        <v>731</v>
      </c>
    </row>
    <row r="2" spans="1:21" x14ac:dyDescent="0.2">
      <c r="A2" s="12" t="s">
        <v>49</v>
      </c>
      <c r="B2" s="24">
        <f>VLOOKUP(D2,'K-Index'!$A$2:'K-Index'!$B$24,2,FALSE)</f>
        <v>1000</v>
      </c>
      <c r="C2" s="24">
        <f>$B2+E2</f>
        <v>1001</v>
      </c>
      <c r="D2">
        <v>1</v>
      </c>
      <c r="E2">
        <v>1</v>
      </c>
      <c r="P2" s="19"/>
      <c r="R2" s="34"/>
      <c r="S2" t="b">
        <v>0</v>
      </c>
      <c r="T2" s="19"/>
      <c r="U2" s="25">
        <f>IF(I2&lt;&gt;"",1,0)</f>
        <v>0</v>
      </c>
    </row>
    <row r="3" spans="1:21" x14ac:dyDescent="0.2">
      <c r="A3" s="12" t="s">
        <v>49</v>
      </c>
      <c r="B3" s="24">
        <f>VLOOKUP(D3,'K-Index'!$A$2:'K-Index'!$B$24,2,FALSE)</f>
        <v>1000</v>
      </c>
      <c r="C3" s="24">
        <f t="shared" ref="C3:C67" si="0">$B3+E3</f>
        <v>1002</v>
      </c>
      <c r="D3">
        <v>1</v>
      </c>
      <c r="E3">
        <v>2</v>
      </c>
      <c r="I3" s="19"/>
      <c r="J3" s="19"/>
      <c r="P3" s="19"/>
      <c r="R3" s="34"/>
      <c r="S3" t="b">
        <v>0</v>
      </c>
      <c r="T3" s="19"/>
      <c r="U3" s="25">
        <f t="shared" ref="U3:U66" si="1">IF(I3&lt;&gt;"",1,0)</f>
        <v>0</v>
      </c>
    </row>
    <row r="4" spans="1:21" x14ac:dyDescent="0.2">
      <c r="A4" s="12" t="s">
        <v>49</v>
      </c>
      <c r="B4" s="24">
        <f>VLOOKUP(D4,'K-Index'!$A$2:'K-Index'!$B$24,2,FALSE)</f>
        <v>1000</v>
      </c>
      <c r="C4" s="24">
        <f t="shared" si="0"/>
        <v>1003</v>
      </c>
      <c r="D4">
        <v>1</v>
      </c>
      <c r="E4">
        <v>3</v>
      </c>
      <c r="P4" s="19"/>
      <c r="R4" s="34"/>
      <c r="S4" t="b">
        <v>0</v>
      </c>
      <c r="T4" s="19"/>
      <c r="U4" s="25">
        <f t="shared" si="1"/>
        <v>0</v>
      </c>
    </row>
    <row r="5" spans="1:21" x14ac:dyDescent="0.2">
      <c r="A5" s="12" t="s">
        <v>49</v>
      </c>
      <c r="B5" s="24">
        <f>VLOOKUP(D5,'K-Index'!$A$2:'K-Index'!$B$24,2,FALSE)</f>
        <v>1000</v>
      </c>
      <c r="C5" s="24">
        <f t="shared" si="0"/>
        <v>1004</v>
      </c>
      <c r="D5">
        <v>1</v>
      </c>
      <c r="E5">
        <v>4</v>
      </c>
      <c r="P5" s="19"/>
      <c r="R5" s="34"/>
      <c r="S5" t="b">
        <v>0</v>
      </c>
      <c r="T5" s="19"/>
      <c r="U5" s="25">
        <f t="shared" si="1"/>
        <v>0</v>
      </c>
    </row>
    <row r="6" spans="1:21" x14ac:dyDescent="0.2">
      <c r="A6" s="12" t="s">
        <v>49</v>
      </c>
      <c r="B6" s="24">
        <f>VLOOKUP(D6,'K-Index'!$A$2:'K-Index'!$B$24,2,FALSE)</f>
        <v>1000</v>
      </c>
      <c r="C6" s="24">
        <f t="shared" si="0"/>
        <v>1005</v>
      </c>
      <c r="D6">
        <v>1</v>
      </c>
      <c r="E6">
        <v>5</v>
      </c>
      <c r="P6" s="19"/>
      <c r="R6" s="34"/>
      <c r="S6" t="b">
        <v>0</v>
      </c>
      <c r="T6" s="19"/>
      <c r="U6" s="25">
        <f t="shared" si="1"/>
        <v>0</v>
      </c>
    </row>
    <row r="7" spans="1:21" x14ac:dyDescent="0.2">
      <c r="A7" s="12" t="s">
        <v>49</v>
      </c>
      <c r="B7" s="24">
        <f>VLOOKUP(D7,'K-Index'!$A$2:'K-Index'!$B$24,2,FALSE)</f>
        <v>1000</v>
      </c>
      <c r="C7" s="24">
        <f t="shared" si="0"/>
        <v>1006</v>
      </c>
      <c r="D7">
        <v>1</v>
      </c>
      <c r="E7">
        <v>6</v>
      </c>
      <c r="P7" s="19"/>
      <c r="R7" s="34"/>
      <c r="S7" t="b">
        <v>0</v>
      </c>
      <c r="T7" s="19"/>
      <c r="U7" s="25">
        <f t="shared" si="1"/>
        <v>0</v>
      </c>
    </row>
    <row r="8" spans="1:21" x14ac:dyDescent="0.2">
      <c r="A8" s="12" t="s">
        <v>49</v>
      </c>
      <c r="B8" s="24">
        <f>VLOOKUP(D8,'K-Index'!$A$2:'K-Index'!$B$24,2,FALSE)</f>
        <v>1000</v>
      </c>
      <c r="C8" s="24">
        <f t="shared" si="0"/>
        <v>1007</v>
      </c>
      <c r="D8">
        <v>1</v>
      </c>
      <c r="E8">
        <v>7</v>
      </c>
      <c r="F8" t="s">
        <v>58</v>
      </c>
      <c r="G8" t="s">
        <v>65</v>
      </c>
      <c r="I8" t="s">
        <v>88</v>
      </c>
      <c r="J8" t="s">
        <v>89</v>
      </c>
      <c r="L8" t="s">
        <v>90</v>
      </c>
      <c r="M8" t="s">
        <v>91</v>
      </c>
      <c r="P8" s="19"/>
      <c r="R8" s="34"/>
      <c r="S8" t="b">
        <v>0</v>
      </c>
      <c r="T8" s="19"/>
      <c r="U8" s="25">
        <f t="shared" si="1"/>
        <v>1</v>
      </c>
    </row>
    <row r="9" spans="1:21" x14ac:dyDescent="0.2">
      <c r="A9" s="12" t="s">
        <v>49</v>
      </c>
      <c r="B9" s="24">
        <f>VLOOKUP(D9,'K-Index'!$A$2:'K-Index'!$B$24,2,FALSE)</f>
        <v>1000</v>
      </c>
      <c r="C9" s="24">
        <f t="shared" si="0"/>
        <v>1008</v>
      </c>
      <c r="D9">
        <v>1</v>
      </c>
      <c r="E9">
        <v>8</v>
      </c>
      <c r="G9" t="s">
        <v>65</v>
      </c>
      <c r="I9" t="s">
        <v>92</v>
      </c>
      <c r="J9" t="s">
        <v>93</v>
      </c>
      <c r="K9" t="s">
        <v>94</v>
      </c>
      <c r="L9" t="s">
        <v>95</v>
      </c>
      <c r="M9" t="s">
        <v>96</v>
      </c>
      <c r="N9" t="s">
        <v>97</v>
      </c>
      <c r="P9" s="19"/>
      <c r="R9" s="34">
        <v>42643</v>
      </c>
      <c r="S9" t="b">
        <v>1</v>
      </c>
      <c r="T9" s="19" t="s">
        <v>65</v>
      </c>
      <c r="U9" s="25">
        <f t="shared" si="1"/>
        <v>1</v>
      </c>
    </row>
    <row r="10" spans="1:21" x14ac:dyDescent="0.2">
      <c r="A10" s="12" t="s">
        <v>49</v>
      </c>
      <c r="B10" s="24">
        <f>VLOOKUP(D10,'K-Index'!$A$2:'K-Index'!$B$24,2,FALSE)</f>
        <v>1000</v>
      </c>
      <c r="C10" s="24">
        <f t="shared" si="0"/>
        <v>1009</v>
      </c>
      <c r="D10">
        <v>1</v>
      </c>
      <c r="E10">
        <v>9</v>
      </c>
      <c r="H10" t="s">
        <v>60</v>
      </c>
      <c r="I10" t="s">
        <v>92</v>
      </c>
      <c r="J10" t="s">
        <v>98</v>
      </c>
      <c r="P10" s="19"/>
      <c r="R10" s="34"/>
      <c r="S10" t="b">
        <v>0</v>
      </c>
      <c r="T10" s="19"/>
      <c r="U10" s="25">
        <f t="shared" si="1"/>
        <v>1</v>
      </c>
    </row>
    <row r="11" spans="1:21" x14ac:dyDescent="0.2">
      <c r="A11" s="12" t="s">
        <v>49</v>
      </c>
      <c r="B11" s="24">
        <f>VLOOKUP(D11,'K-Index'!$A$2:'K-Index'!$B$24,2,FALSE)</f>
        <v>1000</v>
      </c>
      <c r="C11" s="24">
        <f t="shared" si="0"/>
        <v>1010</v>
      </c>
      <c r="D11">
        <v>1</v>
      </c>
      <c r="E11">
        <v>10</v>
      </c>
      <c r="H11" t="s">
        <v>60</v>
      </c>
      <c r="I11" t="s">
        <v>92</v>
      </c>
      <c r="J11" t="s">
        <v>99</v>
      </c>
      <c r="P11" s="19"/>
      <c r="R11" s="34"/>
      <c r="S11" t="b">
        <v>0</v>
      </c>
      <c r="T11" s="19"/>
      <c r="U11" s="25">
        <f t="shared" si="1"/>
        <v>1</v>
      </c>
    </row>
    <row r="12" spans="1:21" x14ac:dyDescent="0.2">
      <c r="A12" s="12" t="s">
        <v>49</v>
      </c>
      <c r="B12" s="24">
        <f>VLOOKUP(D12,'K-Index'!$A$2:'K-Index'!$B$24,2,FALSE)</f>
        <v>1000</v>
      </c>
      <c r="C12" s="24">
        <f t="shared" si="0"/>
        <v>1011</v>
      </c>
      <c r="D12">
        <v>1</v>
      </c>
      <c r="E12">
        <v>11</v>
      </c>
      <c r="P12" s="19"/>
      <c r="R12" s="34"/>
      <c r="S12" t="b">
        <v>0</v>
      </c>
      <c r="T12" s="19"/>
      <c r="U12" s="25">
        <f t="shared" si="1"/>
        <v>0</v>
      </c>
    </row>
    <row r="13" spans="1:21" x14ac:dyDescent="0.2">
      <c r="A13" s="12" t="s">
        <v>49</v>
      </c>
      <c r="B13" s="24">
        <f>VLOOKUP(D13,'K-Index'!$A$2:'K-Index'!$B$24,2,FALSE)</f>
        <v>1000</v>
      </c>
      <c r="C13" s="24">
        <f t="shared" si="0"/>
        <v>1012</v>
      </c>
      <c r="D13">
        <v>1</v>
      </c>
      <c r="E13">
        <v>12</v>
      </c>
      <c r="P13" s="19"/>
      <c r="R13" s="34"/>
      <c r="S13" t="b">
        <v>0</v>
      </c>
      <c r="T13" s="19"/>
      <c r="U13" s="25">
        <f t="shared" si="1"/>
        <v>0</v>
      </c>
    </row>
    <row r="14" spans="1:21" x14ac:dyDescent="0.2">
      <c r="A14" s="12" t="s">
        <v>49</v>
      </c>
      <c r="B14" s="24">
        <f>VLOOKUP(D14,'K-Index'!$A$2:'K-Index'!$B$24,2,FALSE)</f>
        <v>1000</v>
      </c>
      <c r="C14" s="24">
        <f t="shared" si="0"/>
        <v>1013</v>
      </c>
      <c r="D14">
        <v>1</v>
      </c>
      <c r="E14">
        <v>13</v>
      </c>
      <c r="F14" t="s">
        <v>58</v>
      </c>
      <c r="H14" t="s">
        <v>60</v>
      </c>
      <c r="I14" t="s">
        <v>100</v>
      </c>
      <c r="J14" t="s">
        <v>101</v>
      </c>
      <c r="N14" t="s">
        <v>102</v>
      </c>
      <c r="P14" s="19"/>
      <c r="R14" s="34"/>
      <c r="S14" t="b">
        <v>0</v>
      </c>
      <c r="T14" s="19"/>
      <c r="U14" s="25">
        <f t="shared" si="1"/>
        <v>1</v>
      </c>
    </row>
    <row r="15" spans="1:21" x14ac:dyDescent="0.2">
      <c r="A15" s="12" t="s">
        <v>49</v>
      </c>
      <c r="B15" s="24">
        <f>VLOOKUP(D15,'K-Index'!$A$2:'K-Index'!$B$24,2,FALSE)</f>
        <v>1000</v>
      </c>
      <c r="C15" s="24">
        <f t="shared" si="0"/>
        <v>1013</v>
      </c>
      <c r="D15">
        <v>1</v>
      </c>
      <c r="E15">
        <v>13</v>
      </c>
      <c r="F15" t="s">
        <v>58</v>
      </c>
      <c r="H15" t="s">
        <v>60</v>
      </c>
      <c r="I15" t="s">
        <v>103</v>
      </c>
      <c r="J15" t="s">
        <v>104</v>
      </c>
      <c r="P15" s="19"/>
      <c r="Q15" t="s">
        <v>105</v>
      </c>
      <c r="R15" s="34"/>
      <c r="S15" t="b">
        <v>0</v>
      </c>
      <c r="T15" s="19"/>
      <c r="U15" s="25">
        <f t="shared" si="1"/>
        <v>1</v>
      </c>
    </row>
    <row r="16" spans="1:21" x14ac:dyDescent="0.2">
      <c r="A16" s="12" t="s">
        <v>49</v>
      </c>
      <c r="B16" s="24">
        <f>VLOOKUP(D16,'K-Index'!$A$2:'K-Index'!$B$24,2,FALSE)</f>
        <v>1000</v>
      </c>
      <c r="C16" s="24">
        <f t="shared" si="0"/>
        <v>1014</v>
      </c>
      <c r="D16">
        <v>1</v>
      </c>
      <c r="E16">
        <v>14</v>
      </c>
      <c r="F16" t="s">
        <v>58</v>
      </c>
      <c r="G16" t="s">
        <v>65</v>
      </c>
      <c r="I16" t="s">
        <v>100</v>
      </c>
      <c r="J16" t="s">
        <v>106</v>
      </c>
      <c r="K16" t="s">
        <v>107</v>
      </c>
      <c r="L16" t="s">
        <v>108</v>
      </c>
      <c r="M16" t="s">
        <v>109</v>
      </c>
      <c r="P16" s="19"/>
      <c r="Q16" t="s">
        <v>110</v>
      </c>
      <c r="R16" s="34"/>
      <c r="S16" t="b">
        <v>1</v>
      </c>
      <c r="T16" s="19" t="s">
        <v>65</v>
      </c>
      <c r="U16" s="25">
        <f t="shared" si="1"/>
        <v>1</v>
      </c>
    </row>
    <row r="17" spans="1:21" x14ac:dyDescent="0.2">
      <c r="A17" s="12" t="s">
        <v>49</v>
      </c>
      <c r="B17" s="24">
        <f>VLOOKUP(D17,'K-Index'!$A$2:'K-Index'!$B$24,2,FALSE)</f>
        <v>1000</v>
      </c>
      <c r="C17" s="24">
        <f t="shared" si="0"/>
        <v>1015</v>
      </c>
      <c r="D17">
        <v>1</v>
      </c>
      <c r="E17">
        <v>15</v>
      </c>
      <c r="F17" t="s">
        <v>58</v>
      </c>
      <c r="G17" t="s">
        <v>65</v>
      </c>
      <c r="I17" t="s">
        <v>67</v>
      </c>
      <c r="J17" t="s">
        <v>111</v>
      </c>
      <c r="K17" t="s">
        <v>112</v>
      </c>
      <c r="L17" t="s">
        <v>113</v>
      </c>
      <c r="M17" t="s">
        <v>114</v>
      </c>
      <c r="P17" s="19"/>
      <c r="R17" s="34">
        <v>41838</v>
      </c>
      <c r="S17" t="b">
        <v>1</v>
      </c>
      <c r="T17" s="19" t="s">
        <v>65</v>
      </c>
      <c r="U17" s="25">
        <f t="shared" si="1"/>
        <v>1</v>
      </c>
    </row>
    <row r="18" spans="1:21" x14ac:dyDescent="0.2">
      <c r="A18" s="12" t="s">
        <v>49</v>
      </c>
      <c r="B18" s="24">
        <f>VLOOKUP(D18,'K-Index'!$A$2:'K-Index'!$B$24,2,FALSE)</f>
        <v>1000</v>
      </c>
      <c r="C18" s="24">
        <f t="shared" si="0"/>
        <v>1016</v>
      </c>
      <c r="D18">
        <v>1</v>
      </c>
      <c r="E18">
        <v>16</v>
      </c>
      <c r="F18" t="s">
        <v>58</v>
      </c>
      <c r="G18" t="s">
        <v>65</v>
      </c>
      <c r="I18" t="s">
        <v>69</v>
      </c>
      <c r="J18" t="s">
        <v>68</v>
      </c>
      <c r="K18" t="s">
        <v>115</v>
      </c>
      <c r="L18" t="s">
        <v>116</v>
      </c>
      <c r="M18" t="s">
        <v>117</v>
      </c>
      <c r="N18" t="s">
        <v>118</v>
      </c>
      <c r="P18" s="19"/>
      <c r="R18" s="34">
        <v>41838</v>
      </c>
      <c r="S18" t="b">
        <v>1</v>
      </c>
      <c r="T18" s="19" t="s">
        <v>65</v>
      </c>
      <c r="U18" s="25">
        <f t="shared" si="1"/>
        <v>1</v>
      </c>
    </row>
    <row r="19" spans="1:21" x14ac:dyDescent="0.2">
      <c r="A19" s="12" t="s">
        <v>49</v>
      </c>
      <c r="B19" s="24">
        <f>VLOOKUP(D19,'K-Index'!$A$2:'K-Index'!$B$24,2,FALSE)</f>
        <v>1000</v>
      </c>
      <c r="C19" s="24">
        <f t="shared" si="0"/>
        <v>1016</v>
      </c>
      <c r="D19">
        <v>1</v>
      </c>
      <c r="E19">
        <v>16</v>
      </c>
      <c r="F19" t="s">
        <v>58</v>
      </c>
      <c r="G19" t="s">
        <v>65</v>
      </c>
      <c r="I19" t="s">
        <v>69</v>
      </c>
      <c r="J19" t="s">
        <v>70</v>
      </c>
      <c r="K19" t="s">
        <v>119</v>
      </c>
      <c r="L19" t="s">
        <v>120</v>
      </c>
      <c r="M19" t="s">
        <v>121</v>
      </c>
      <c r="N19" t="s">
        <v>122</v>
      </c>
      <c r="P19" s="19"/>
      <c r="R19" s="34">
        <v>41838</v>
      </c>
      <c r="S19" t="b">
        <v>1</v>
      </c>
      <c r="T19" s="19" t="s">
        <v>65</v>
      </c>
      <c r="U19" s="25">
        <f t="shared" si="1"/>
        <v>1</v>
      </c>
    </row>
    <row r="20" spans="1:21" x14ac:dyDescent="0.2">
      <c r="A20" s="12" t="s">
        <v>49</v>
      </c>
      <c r="B20" s="24">
        <f>VLOOKUP(D20,'K-Index'!$A$2:'K-Index'!$B$24,2,FALSE)</f>
        <v>1000</v>
      </c>
      <c r="C20" s="24">
        <f t="shared" ref="C20" si="2">$B20+E20</f>
        <v>1017</v>
      </c>
      <c r="D20">
        <v>1</v>
      </c>
      <c r="E20">
        <v>17</v>
      </c>
      <c r="P20" s="19"/>
      <c r="R20" s="34"/>
      <c r="S20" t="b">
        <v>0</v>
      </c>
      <c r="T20" s="19"/>
      <c r="U20" s="25">
        <f t="shared" si="1"/>
        <v>0</v>
      </c>
    </row>
    <row r="21" spans="1:21" x14ac:dyDescent="0.2">
      <c r="A21" s="12" t="s">
        <v>49</v>
      </c>
      <c r="B21" s="24">
        <f>VLOOKUP(D21,'K-Index'!$A$2:'K-Index'!$B$24,2,FALSE)</f>
        <v>1000</v>
      </c>
      <c r="C21" s="24">
        <f t="shared" si="0"/>
        <v>1018</v>
      </c>
      <c r="D21">
        <v>1</v>
      </c>
      <c r="E21">
        <v>18</v>
      </c>
      <c r="P21" s="19"/>
      <c r="R21" s="34"/>
      <c r="S21" t="b">
        <v>0</v>
      </c>
      <c r="T21" s="19"/>
      <c r="U21" s="25">
        <f t="shared" si="1"/>
        <v>0</v>
      </c>
    </row>
    <row r="22" spans="1:21" x14ac:dyDescent="0.2">
      <c r="A22" s="12" t="s">
        <v>49</v>
      </c>
      <c r="B22" s="24">
        <f>VLOOKUP(D22,'K-Index'!$A$2:'K-Index'!$B$24,2,FALSE)</f>
        <v>1000</v>
      </c>
      <c r="C22" s="24">
        <f t="shared" si="0"/>
        <v>1019</v>
      </c>
      <c r="D22">
        <v>1</v>
      </c>
      <c r="E22">
        <v>19</v>
      </c>
      <c r="P22" s="19"/>
      <c r="R22" s="34"/>
      <c r="S22" t="b">
        <v>0</v>
      </c>
      <c r="T22" s="19"/>
      <c r="U22" s="25">
        <f t="shared" si="1"/>
        <v>0</v>
      </c>
    </row>
    <row r="23" spans="1:21" x14ac:dyDescent="0.2">
      <c r="A23" s="12" t="s">
        <v>49</v>
      </c>
      <c r="B23" s="24">
        <f>VLOOKUP(D23,'K-Index'!$A$2:'K-Index'!$B$24,2,FALSE)</f>
        <v>1000</v>
      </c>
      <c r="C23" s="24">
        <f t="shared" si="0"/>
        <v>1020</v>
      </c>
      <c r="D23">
        <v>1</v>
      </c>
      <c r="E23">
        <v>20</v>
      </c>
      <c r="I23" s="19"/>
      <c r="P23" s="19"/>
      <c r="R23" s="34"/>
      <c r="S23" t="b">
        <v>0</v>
      </c>
      <c r="T23" s="19"/>
      <c r="U23" s="25">
        <f t="shared" si="1"/>
        <v>0</v>
      </c>
    </row>
    <row r="24" spans="1:21" x14ac:dyDescent="0.2">
      <c r="A24" s="12" t="s">
        <v>49</v>
      </c>
      <c r="B24" s="24">
        <f>VLOOKUP(D24,'K-Index'!$A$2:'K-Index'!$B$24,2,FALSE)</f>
        <v>2000</v>
      </c>
      <c r="C24" s="24">
        <f t="shared" si="0"/>
        <v>2001</v>
      </c>
      <c r="D24">
        <v>2</v>
      </c>
      <c r="E24">
        <v>1</v>
      </c>
      <c r="P24" s="19"/>
      <c r="R24" s="34"/>
      <c r="S24" t="b">
        <v>0</v>
      </c>
      <c r="T24" s="19"/>
      <c r="U24" s="25">
        <f t="shared" si="1"/>
        <v>0</v>
      </c>
    </row>
    <row r="25" spans="1:21" x14ac:dyDescent="0.2">
      <c r="A25" s="12" t="s">
        <v>49</v>
      </c>
      <c r="B25" s="24">
        <f>VLOOKUP(D25,'K-Index'!$A$2:'K-Index'!$B$24,2,FALSE)</f>
        <v>2000</v>
      </c>
      <c r="C25" s="24">
        <f t="shared" si="0"/>
        <v>2002</v>
      </c>
      <c r="D25">
        <v>2</v>
      </c>
      <c r="E25">
        <v>2</v>
      </c>
      <c r="P25" s="19"/>
      <c r="R25" s="34"/>
      <c r="S25" t="b">
        <v>0</v>
      </c>
      <c r="T25" s="19"/>
      <c r="U25" s="25">
        <f t="shared" si="1"/>
        <v>0</v>
      </c>
    </row>
    <row r="26" spans="1:21" x14ac:dyDescent="0.2">
      <c r="A26" s="12" t="s">
        <v>49</v>
      </c>
      <c r="B26" s="24">
        <f>VLOOKUP(D26,'K-Index'!$A$2:'K-Index'!$B$24,2,FALSE)</f>
        <v>2000</v>
      </c>
      <c r="C26" s="24">
        <f t="shared" si="0"/>
        <v>2003</v>
      </c>
      <c r="D26">
        <v>2</v>
      </c>
      <c r="E26">
        <v>3</v>
      </c>
      <c r="P26" s="19"/>
      <c r="R26" s="34"/>
      <c r="S26" t="b">
        <v>0</v>
      </c>
      <c r="T26" s="19"/>
      <c r="U26" s="25">
        <f t="shared" si="1"/>
        <v>0</v>
      </c>
    </row>
    <row r="27" spans="1:21" x14ac:dyDescent="0.2">
      <c r="A27" s="12" t="s">
        <v>49</v>
      </c>
      <c r="B27" s="24">
        <f>VLOOKUP(D27,'K-Index'!$A$2:'K-Index'!$B$24,2,FALSE)</f>
        <v>2000</v>
      </c>
      <c r="C27" s="24">
        <f t="shared" si="0"/>
        <v>2004</v>
      </c>
      <c r="D27">
        <v>2</v>
      </c>
      <c r="E27">
        <v>4</v>
      </c>
      <c r="P27" s="19"/>
      <c r="R27" s="34"/>
      <c r="S27" t="b">
        <v>0</v>
      </c>
      <c r="T27" s="19"/>
      <c r="U27" s="25">
        <f t="shared" si="1"/>
        <v>0</v>
      </c>
    </row>
    <row r="28" spans="1:21" x14ac:dyDescent="0.2">
      <c r="A28" s="12" t="s">
        <v>49</v>
      </c>
      <c r="B28" s="24">
        <f>VLOOKUP(D28,'K-Index'!$A$2:'K-Index'!$B$24,2,FALSE)</f>
        <v>2000</v>
      </c>
      <c r="C28" s="24">
        <f t="shared" si="0"/>
        <v>2005</v>
      </c>
      <c r="D28">
        <v>2</v>
      </c>
      <c r="E28">
        <v>5</v>
      </c>
      <c r="P28" s="19"/>
      <c r="R28" s="34"/>
      <c r="S28" t="b">
        <v>0</v>
      </c>
      <c r="T28" s="19"/>
      <c r="U28" s="25">
        <f t="shared" si="1"/>
        <v>0</v>
      </c>
    </row>
    <row r="29" spans="1:21" x14ac:dyDescent="0.2">
      <c r="A29" s="12" t="s">
        <v>49</v>
      </c>
      <c r="B29" s="24">
        <f>VLOOKUP(D29,'K-Index'!$A$2:'K-Index'!$B$24,2,FALSE)</f>
        <v>2000</v>
      </c>
      <c r="C29" s="24">
        <f t="shared" si="0"/>
        <v>2006</v>
      </c>
      <c r="D29">
        <v>2</v>
      </c>
      <c r="E29">
        <v>6</v>
      </c>
      <c r="P29" s="19"/>
      <c r="R29" s="34"/>
      <c r="S29" t="b">
        <v>0</v>
      </c>
      <c r="T29" s="19"/>
      <c r="U29" s="25">
        <f t="shared" si="1"/>
        <v>0</v>
      </c>
    </row>
    <row r="30" spans="1:21" x14ac:dyDescent="0.2">
      <c r="A30" s="12" t="s">
        <v>49</v>
      </c>
      <c r="B30" s="24">
        <f>VLOOKUP(D30,'K-Index'!$A$2:'K-Index'!$B$24,2,FALSE)</f>
        <v>2000</v>
      </c>
      <c r="C30" s="24">
        <f t="shared" si="0"/>
        <v>2007</v>
      </c>
      <c r="D30">
        <v>2</v>
      </c>
      <c r="E30">
        <v>7</v>
      </c>
      <c r="P30" s="19"/>
      <c r="R30" s="34"/>
      <c r="S30" t="b">
        <v>0</v>
      </c>
      <c r="T30" s="19"/>
      <c r="U30" s="25">
        <f t="shared" si="1"/>
        <v>0</v>
      </c>
    </row>
    <row r="31" spans="1:21" x14ac:dyDescent="0.2">
      <c r="A31" s="12" t="s">
        <v>49</v>
      </c>
      <c r="B31" s="24">
        <f>VLOOKUP(D31,'K-Index'!$A$2:'K-Index'!$B$24,2,FALSE)</f>
        <v>2000</v>
      </c>
      <c r="C31" s="24">
        <f t="shared" si="0"/>
        <v>2008</v>
      </c>
      <c r="D31">
        <v>2</v>
      </c>
      <c r="E31">
        <v>8</v>
      </c>
      <c r="P31" s="19"/>
      <c r="R31" s="34"/>
      <c r="S31" t="b">
        <v>0</v>
      </c>
      <c r="T31" s="19"/>
      <c r="U31" s="25">
        <f t="shared" si="1"/>
        <v>0</v>
      </c>
    </row>
    <row r="32" spans="1:21" x14ac:dyDescent="0.2">
      <c r="A32" s="12" t="s">
        <v>49</v>
      </c>
      <c r="B32" s="24">
        <f>VLOOKUP(D32,'K-Index'!$A$2:'K-Index'!$B$24,2,FALSE)</f>
        <v>2000</v>
      </c>
      <c r="C32" s="24">
        <f t="shared" si="0"/>
        <v>2009</v>
      </c>
      <c r="D32">
        <v>2</v>
      </c>
      <c r="E32">
        <v>9</v>
      </c>
      <c r="P32" s="19"/>
      <c r="R32" s="34"/>
      <c r="S32" t="b">
        <v>0</v>
      </c>
      <c r="T32" s="19"/>
      <c r="U32" s="25">
        <f t="shared" si="1"/>
        <v>0</v>
      </c>
    </row>
    <row r="33" spans="1:21" x14ac:dyDescent="0.2">
      <c r="A33" s="12" t="s">
        <v>49</v>
      </c>
      <c r="B33" s="24">
        <f>VLOOKUP(D33,'K-Index'!$A$2:'K-Index'!$B$24,2,FALSE)</f>
        <v>2000</v>
      </c>
      <c r="C33" s="24">
        <f t="shared" si="0"/>
        <v>2010</v>
      </c>
      <c r="D33">
        <v>2</v>
      </c>
      <c r="E33">
        <v>10</v>
      </c>
      <c r="P33" s="19"/>
      <c r="R33" s="34"/>
      <c r="S33" t="b">
        <v>0</v>
      </c>
      <c r="T33" s="19"/>
      <c r="U33" s="25">
        <f t="shared" si="1"/>
        <v>0</v>
      </c>
    </row>
    <row r="34" spans="1:21" x14ac:dyDescent="0.2">
      <c r="A34" s="12" t="s">
        <v>49</v>
      </c>
      <c r="B34" s="24">
        <f>VLOOKUP(D34,'K-Index'!$A$2:'K-Index'!$B$24,2,FALSE)</f>
        <v>2000</v>
      </c>
      <c r="C34" s="24">
        <f t="shared" si="0"/>
        <v>2011</v>
      </c>
      <c r="D34">
        <v>2</v>
      </c>
      <c r="E34">
        <v>11</v>
      </c>
      <c r="P34" s="19"/>
      <c r="R34" s="34"/>
      <c r="S34" t="b">
        <v>0</v>
      </c>
      <c r="T34" s="19"/>
      <c r="U34" s="25">
        <f t="shared" si="1"/>
        <v>0</v>
      </c>
    </row>
    <row r="35" spans="1:21" x14ac:dyDescent="0.2">
      <c r="A35" s="12" t="s">
        <v>49</v>
      </c>
      <c r="B35" s="24">
        <f>VLOOKUP(D35,'K-Index'!$A$2:'K-Index'!$B$24,2,FALSE)</f>
        <v>2000</v>
      </c>
      <c r="C35" s="24">
        <f t="shared" si="0"/>
        <v>2012</v>
      </c>
      <c r="D35">
        <v>2</v>
      </c>
      <c r="E35">
        <v>12</v>
      </c>
      <c r="P35" s="19"/>
      <c r="R35" s="34"/>
      <c r="S35" t="b">
        <v>0</v>
      </c>
      <c r="T35" s="19"/>
      <c r="U35" s="25">
        <f t="shared" si="1"/>
        <v>0</v>
      </c>
    </row>
    <row r="36" spans="1:21" x14ac:dyDescent="0.2">
      <c r="A36" s="12" t="s">
        <v>49</v>
      </c>
      <c r="B36" s="24">
        <f>VLOOKUP(D36,'K-Index'!$A$2:'K-Index'!$B$24,2,FALSE)</f>
        <v>2000</v>
      </c>
      <c r="C36" s="24">
        <f t="shared" si="0"/>
        <v>2013</v>
      </c>
      <c r="D36">
        <v>2</v>
      </c>
      <c r="E36">
        <v>13</v>
      </c>
      <c r="P36" s="19"/>
      <c r="R36" s="34"/>
      <c r="S36" t="b">
        <v>0</v>
      </c>
      <c r="T36" s="19"/>
      <c r="U36" s="25">
        <f t="shared" si="1"/>
        <v>0</v>
      </c>
    </row>
    <row r="37" spans="1:21" x14ac:dyDescent="0.2">
      <c r="A37" s="12" t="s">
        <v>49</v>
      </c>
      <c r="B37" s="24">
        <f>VLOOKUP(D37,'K-Index'!$A$2:'K-Index'!$B$24,2,FALSE)</f>
        <v>2000</v>
      </c>
      <c r="C37" s="24">
        <f t="shared" si="0"/>
        <v>2014</v>
      </c>
      <c r="D37">
        <v>2</v>
      </c>
      <c r="E37">
        <v>14</v>
      </c>
      <c r="P37" s="19"/>
      <c r="R37" s="34"/>
      <c r="S37" t="b">
        <v>0</v>
      </c>
      <c r="T37" s="19"/>
      <c r="U37" s="25">
        <f t="shared" si="1"/>
        <v>0</v>
      </c>
    </row>
    <row r="38" spans="1:21" x14ac:dyDescent="0.2">
      <c r="A38" s="12" t="s">
        <v>49</v>
      </c>
      <c r="B38" s="24">
        <f>VLOOKUP(D38,'K-Index'!$A$2:'K-Index'!$B$24,2,FALSE)</f>
        <v>2000</v>
      </c>
      <c r="C38" s="24">
        <f t="shared" si="0"/>
        <v>2015</v>
      </c>
      <c r="D38">
        <v>2</v>
      </c>
      <c r="E38">
        <v>15</v>
      </c>
      <c r="P38" s="19"/>
      <c r="R38" s="34"/>
      <c r="S38" t="b">
        <v>0</v>
      </c>
      <c r="T38" s="19"/>
      <c r="U38" s="25">
        <f t="shared" si="1"/>
        <v>0</v>
      </c>
    </row>
    <row r="39" spans="1:21" x14ac:dyDescent="0.2">
      <c r="A39" s="12" t="s">
        <v>49</v>
      </c>
      <c r="B39" s="24">
        <f>VLOOKUP(D39,'K-Index'!$A$2:'K-Index'!$B$24,2,FALSE)</f>
        <v>2000</v>
      </c>
      <c r="C39" s="24">
        <f t="shared" si="0"/>
        <v>2016</v>
      </c>
      <c r="D39">
        <v>2</v>
      </c>
      <c r="E39">
        <v>16</v>
      </c>
      <c r="P39" s="19"/>
      <c r="R39" s="34"/>
      <c r="S39" t="b">
        <v>0</v>
      </c>
      <c r="T39" s="19"/>
      <c r="U39" s="25">
        <f t="shared" si="1"/>
        <v>0</v>
      </c>
    </row>
    <row r="40" spans="1:21" x14ac:dyDescent="0.2">
      <c r="A40" s="12" t="s">
        <v>49</v>
      </c>
      <c r="B40" s="24">
        <f>VLOOKUP(D40,'K-Index'!$A$2:'K-Index'!$B$24,2,FALSE)</f>
        <v>2000</v>
      </c>
      <c r="C40" s="24">
        <f t="shared" si="0"/>
        <v>2017</v>
      </c>
      <c r="D40">
        <v>2</v>
      </c>
      <c r="E40">
        <v>17</v>
      </c>
      <c r="P40" s="19"/>
      <c r="R40" s="34"/>
      <c r="S40" t="b">
        <v>0</v>
      </c>
      <c r="T40" s="19"/>
      <c r="U40" s="25">
        <f t="shared" si="1"/>
        <v>0</v>
      </c>
    </row>
    <row r="41" spans="1:21" x14ac:dyDescent="0.2">
      <c r="A41" s="12" t="s">
        <v>49</v>
      </c>
      <c r="B41" s="24">
        <f>VLOOKUP(D41,'K-Index'!$A$2:'K-Index'!$B$24,2,FALSE)</f>
        <v>2000</v>
      </c>
      <c r="C41" s="24">
        <f t="shared" si="0"/>
        <v>2018</v>
      </c>
      <c r="D41">
        <v>2</v>
      </c>
      <c r="E41">
        <v>18</v>
      </c>
      <c r="P41" s="19"/>
      <c r="R41" s="34"/>
      <c r="S41" t="b">
        <v>0</v>
      </c>
      <c r="T41" s="19"/>
      <c r="U41" s="25">
        <f t="shared" si="1"/>
        <v>0</v>
      </c>
    </row>
    <row r="42" spans="1:21" x14ac:dyDescent="0.2">
      <c r="A42" s="12" t="s">
        <v>49</v>
      </c>
      <c r="B42" s="24">
        <f>VLOOKUP(D42,'K-Index'!$A$2:'K-Index'!$B$24,2,FALSE)</f>
        <v>2000</v>
      </c>
      <c r="C42" s="24">
        <f t="shared" si="0"/>
        <v>2019</v>
      </c>
      <c r="D42">
        <v>2</v>
      </c>
      <c r="E42">
        <v>19</v>
      </c>
      <c r="P42" s="19"/>
      <c r="R42" s="34"/>
      <c r="S42" t="b">
        <v>0</v>
      </c>
      <c r="T42" s="19"/>
      <c r="U42" s="25">
        <f t="shared" si="1"/>
        <v>0</v>
      </c>
    </row>
    <row r="43" spans="1:21" x14ac:dyDescent="0.2">
      <c r="A43" s="12" t="s">
        <v>49</v>
      </c>
      <c r="B43" s="24">
        <f>VLOOKUP(D43,'K-Index'!$A$2:'K-Index'!$B$24,2,FALSE)</f>
        <v>2000</v>
      </c>
      <c r="C43" s="24">
        <f t="shared" si="0"/>
        <v>2020</v>
      </c>
      <c r="D43">
        <v>2</v>
      </c>
      <c r="E43">
        <v>20</v>
      </c>
      <c r="P43" s="19"/>
      <c r="R43" s="34"/>
      <c r="S43" t="b">
        <v>0</v>
      </c>
      <c r="T43" s="19"/>
      <c r="U43" s="25">
        <f t="shared" si="1"/>
        <v>0</v>
      </c>
    </row>
    <row r="44" spans="1:21" x14ac:dyDescent="0.2">
      <c r="A44" s="12" t="s">
        <v>49</v>
      </c>
      <c r="B44" s="24">
        <f>VLOOKUP(D44,'K-Index'!$A$2:'K-Index'!$B$24,2,FALSE)</f>
        <v>3000</v>
      </c>
      <c r="C44" s="24">
        <f t="shared" si="0"/>
        <v>3001</v>
      </c>
      <c r="D44">
        <v>3</v>
      </c>
      <c r="E44">
        <v>1</v>
      </c>
      <c r="P44" s="19"/>
      <c r="R44" s="34"/>
      <c r="S44" t="b">
        <v>0</v>
      </c>
      <c r="T44" s="19"/>
      <c r="U44" s="25">
        <f t="shared" si="1"/>
        <v>0</v>
      </c>
    </row>
    <row r="45" spans="1:21" x14ac:dyDescent="0.2">
      <c r="A45" s="12" t="s">
        <v>49</v>
      </c>
      <c r="B45" s="24">
        <f>VLOOKUP(D45,'K-Index'!$A$2:'K-Index'!$B$24,2,FALSE)</f>
        <v>3000</v>
      </c>
      <c r="C45" s="24">
        <f t="shared" si="0"/>
        <v>3002</v>
      </c>
      <c r="D45">
        <v>3</v>
      </c>
      <c r="E45">
        <v>2</v>
      </c>
      <c r="P45" s="19"/>
      <c r="R45" s="34"/>
      <c r="S45" t="b">
        <v>0</v>
      </c>
      <c r="T45" s="19"/>
      <c r="U45" s="25">
        <f t="shared" si="1"/>
        <v>0</v>
      </c>
    </row>
    <row r="46" spans="1:21" x14ac:dyDescent="0.2">
      <c r="A46" s="12" t="s">
        <v>49</v>
      </c>
      <c r="B46" s="24">
        <f>VLOOKUP(D46,'K-Index'!$A$2:'K-Index'!$B$24,2,FALSE)</f>
        <v>3000</v>
      </c>
      <c r="C46" s="24">
        <f t="shared" si="0"/>
        <v>3003</v>
      </c>
      <c r="D46">
        <v>3</v>
      </c>
      <c r="E46">
        <v>3</v>
      </c>
      <c r="P46" s="19"/>
      <c r="R46" s="34"/>
      <c r="S46" t="b">
        <v>0</v>
      </c>
      <c r="T46" s="19"/>
      <c r="U46" s="25">
        <f t="shared" si="1"/>
        <v>0</v>
      </c>
    </row>
    <row r="47" spans="1:21" x14ac:dyDescent="0.2">
      <c r="A47" s="12" t="s">
        <v>49</v>
      </c>
      <c r="B47" s="24">
        <f>VLOOKUP(D47,'K-Index'!$A$2:'K-Index'!$B$24,2,FALSE)</f>
        <v>3000</v>
      </c>
      <c r="C47" s="24">
        <f t="shared" si="0"/>
        <v>3004</v>
      </c>
      <c r="D47">
        <v>3</v>
      </c>
      <c r="E47">
        <v>4</v>
      </c>
      <c r="P47" s="19"/>
      <c r="R47" s="34"/>
      <c r="S47" t="b">
        <v>0</v>
      </c>
      <c r="T47" s="19"/>
      <c r="U47" s="25">
        <f t="shared" si="1"/>
        <v>0</v>
      </c>
    </row>
    <row r="48" spans="1:21" x14ac:dyDescent="0.2">
      <c r="A48" s="12" t="s">
        <v>49</v>
      </c>
      <c r="B48" s="24">
        <f>VLOOKUP(D48,'K-Index'!$A$2:'K-Index'!$B$24,2,FALSE)</f>
        <v>3000</v>
      </c>
      <c r="C48" s="24">
        <f t="shared" si="0"/>
        <v>3005</v>
      </c>
      <c r="D48">
        <v>3</v>
      </c>
      <c r="E48">
        <v>5</v>
      </c>
      <c r="P48" s="19"/>
      <c r="R48" s="34"/>
      <c r="S48" t="b">
        <v>0</v>
      </c>
      <c r="T48" s="19"/>
      <c r="U48" s="25">
        <f t="shared" si="1"/>
        <v>0</v>
      </c>
    </row>
    <row r="49" spans="1:21" x14ac:dyDescent="0.2">
      <c r="A49" s="12" t="s">
        <v>49</v>
      </c>
      <c r="B49" s="24">
        <f>VLOOKUP(D49,'K-Index'!$A$2:'K-Index'!$B$24,2,FALSE)</f>
        <v>3000</v>
      </c>
      <c r="C49" s="24">
        <f t="shared" si="0"/>
        <v>3006</v>
      </c>
      <c r="D49">
        <v>3</v>
      </c>
      <c r="E49">
        <v>6</v>
      </c>
      <c r="P49" s="19"/>
      <c r="R49" s="34"/>
      <c r="S49" t="b">
        <v>0</v>
      </c>
      <c r="T49" s="19"/>
      <c r="U49" s="25">
        <f t="shared" si="1"/>
        <v>0</v>
      </c>
    </row>
    <row r="50" spans="1:21" x14ac:dyDescent="0.2">
      <c r="A50" s="12" t="s">
        <v>49</v>
      </c>
      <c r="B50" s="24">
        <f>VLOOKUP(D50,'K-Index'!$A$2:'K-Index'!$B$24,2,FALSE)</f>
        <v>3000</v>
      </c>
      <c r="C50" s="24">
        <f t="shared" si="0"/>
        <v>3007</v>
      </c>
      <c r="D50">
        <v>3</v>
      </c>
      <c r="E50">
        <v>7</v>
      </c>
      <c r="P50" s="19"/>
      <c r="R50" s="34"/>
      <c r="S50" t="b">
        <v>0</v>
      </c>
      <c r="T50" s="19"/>
      <c r="U50" s="25">
        <f t="shared" si="1"/>
        <v>0</v>
      </c>
    </row>
    <row r="51" spans="1:21" x14ac:dyDescent="0.2">
      <c r="A51" s="12" t="s">
        <v>49</v>
      </c>
      <c r="B51" s="24">
        <f>VLOOKUP(D51,'K-Index'!$A$2:'K-Index'!$B$24,2,FALSE)</f>
        <v>3000</v>
      </c>
      <c r="C51" s="24">
        <f t="shared" si="0"/>
        <v>3008</v>
      </c>
      <c r="D51">
        <v>3</v>
      </c>
      <c r="E51">
        <v>8</v>
      </c>
      <c r="P51" s="19"/>
      <c r="R51" s="34"/>
      <c r="S51" t="b">
        <v>0</v>
      </c>
      <c r="T51" s="19"/>
      <c r="U51" s="25">
        <f t="shared" si="1"/>
        <v>0</v>
      </c>
    </row>
    <row r="52" spans="1:21" x14ac:dyDescent="0.2">
      <c r="A52" s="12" t="s">
        <v>49</v>
      </c>
      <c r="B52" s="24">
        <f>VLOOKUP(D52,'K-Index'!$A$2:'K-Index'!$B$24,2,FALSE)</f>
        <v>3000</v>
      </c>
      <c r="C52" s="24">
        <f t="shared" si="0"/>
        <v>3009</v>
      </c>
      <c r="D52">
        <v>3</v>
      </c>
      <c r="E52">
        <v>9</v>
      </c>
      <c r="P52" s="19"/>
      <c r="R52" s="34"/>
      <c r="S52" t="b">
        <v>0</v>
      </c>
      <c r="T52" s="19"/>
      <c r="U52" s="25">
        <f t="shared" si="1"/>
        <v>0</v>
      </c>
    </row>
    <row r="53" spans="1:21" x14ac:dyDescent="0.2">
      <c r="A53" s="12" t="s">
        <v>49</v>
      </c>
      <c r="B53" s="24">
        <f>VLOOKUP(D53,'K-Index'!$A$2:'K-Index'!$B$24,2,FALSE)</f>
        <v>3000</v>
      </c>
      <c r="C53" s="24">
        <f t="shared" si="0"/>
        <v>3010</v>
      </c>
      <c r="D53">
        <v>3</v>
      </c>
      <c r="E53">
        <v>10</v>
      </c>
      <c r="P53" s="19"/>
      <c r="R53" s="34"/>
      <c r="S53" t="b">
        <v>0</v>
      </c>
      <c r="T53" s="19"/>
      <c r="U53" s="25">
        <f t="shared" si="1"/>
        <v>0</v>
      </c>
    </row>
    <row r="54" spans="1:21" x14ac:dyDescent="0.2">
      <c r="A54" s="12" t="s">
        <v>49</v>
      </c>
      <c r="B54" s="24">
        <f>VLOOKUP(D54,'K-Index'!$A$2:'K-Index'!$B$24,2,FALSE)</f>
        <v>3000</v>
      </c>
      <c r="C54" s="24">
        <f t="shared" si="0"/>
        <v>3011</v>
      </c>
      <c r="D54">
        <v>3</v>
      </c>
      <c r="E54">
        <v>11</v>
      </c>
      <c r="P54" s="19"/>
      <c r="R54" s="34"/>
      <c r="S54" t="b">
        <v>0</v>
      </c>
      <c r="T54" s="19"/>
      <c r="U54" s="25">
        <f t="shared" si="1"/>
        <v>0</v>
      </c>
    </row>
    <row r="55" spans="1:21" x14ac:dyDescent="0.2">
      <c r="A55" s="12" t="s">
        <v>49</v>
      </c>
      <c r="B55" s="24">
        <f>VLOOKUP(D55,'K-Index'!$A$2:'K-Index'!$B$24,2,FALSE)</f>
        <v>3000</v>
      </c>
      <c r="C55" s="24">
        <f t="shared" si="0"/>
        <v>3012</v>
      </c>
      <c r="D55">
        <v>3</v>
      </c>
      <c r="E55">
        <v>12</v>
      </c>
      <c r="P55" s="19"/>
      <c r="R55" s="34"/>
      <c r="S55" t="b">
        <v>0</v>
      </c>
      <c r="T55" s="19"/>
      <c r="U55" s="25">
        <f t="shared" si="1"/>
        <v>0</v>
      </c>
    </row>
    <row r="56" spans="1:21" x14ac:dyDescent="0.2">
      <c r="A56" s="12" t="s">
        <v>49</v>
      </c>
      <c r="B56" s="24">
        <f>VLOOKUP(D56,'K-Index'!$A$2:'K-Index'!$B$24,2,FALSE)</f>
        <v>3000</v>
      </c>
      <c r="C56" s="24">
        <f t="shared" si="0"/>
        <v>3013</v>
      </c>
      <c r="D56">
        <v>3</v>
      </c>
      <c r="E56">
        <v>13</v>
      </c>
      <c r="P56" s="19"/>
      <c r="R56" s="34"/>
      <c r="S56" t="b">
        <v>0</v>
      </c>
      <c r="T56" s="19"/>
      <c r="U56" s="25">
        <f t="shared" si="1"/>
        <v>0</v>
      </c>
    </row>
    <row r="57" spans="1:21" x14ac:dyDescent="0.2">
      <c r="A57" s="12" t="s">
        <v>49</v>
      </c>
      <c r="B57" s="24">
        <f>VLOOKUP(D57,'K-Index'!$A$2:'K-Index'!$B$24,2,FALSE)</f>
        <v>3000</v>
      </c>
      <c r="C57" s="24">
        <f t="shared" si="0"/>
        <v>3014</v>
      </c>
      <c r="D57">
        <v>3</v>
      </c>
      <c r="E57">
        <v>14</v>
      </c>
      <c r="P57" s="19"/>
      <c r="R57" s="34"/>
      <c r="S57" t="b">
        <v>0</v>
      </c>
      <c r="T57" s="19"/>
      <c r="U57" s="25">
        <f t="shared" si="1"/>
        <v>0</v>
      </c>
    </row>
    <row r="58" spans="1:21" x14ac:dyDescent="0.2">
      <c r="A58" s="12" t="s">
        <v>49</v>
      </c>
      <c r="B58" s="24">
        <f>VLOOKUP(D58,'K-Index'!$A$2:'K-Index'!$B$24,2,FALSE)</f>
        <v>3000</v>
      </c>
      <c r="C58" s="24">
        <f t="shared" si="0"/>
        <v>3015</v>
      </c>
      <c r="D58">
        <v>3</v>
      </c>
      <c r="E58">
        <v>15</v>
      </c>
      <c r="P58" s="19"/>
      <c r="R58" s="34"/>
      <c r="S58" t="b">
        <v>0</v>
      </c>
      <c r="T58" s="19"/>
      <c r="U58" s="25">
        <f t="shared" si="1"/>
        <v>0</v>
      </c>
    </row>
    <row r="59" spans="1:21" x14ac:dyDescent="0.2">
      <c r="A59" s="12" t="s">
        <v>49</v>
      </c>
      <c r="B59" s="24">
        <f>VLOOKUP(D59,'K-Index'!$A$2:'K-Index'!$B$24,2,FALSE)</f>
        <v>3000</v>
      </c>
      <c r="C59" s="24">
        <f t="shared" si="0"/>
        <v>3016</v>
      </c>
      <c r="D59">
        <v>3</v>
      </c>
      <c r="E59">
        <v>16</v>
      </c>
      <c r="P59" s="19"/>
      <c r="R59" s="34"/>
      <c r="S59" t="b">
        <v>0</v>
      </c>
      <c r="T59" s="19"/>
      <c r="U59" s="25">
        <f t="shared" si="1"/>
        <v>0</v>
      </c>
    </row>
    <row r="60" spans="1:21" x14ac:dyDescent="0.2">
      <c r="A60" s="12" t="s">
        <v>49</v>
      </c>
      <c r="B60" s="24">
        <f>VLOOKUP(D60,'K-Index'!$A$2:'K-Index'!$B$24,2,FALSE)</f>
        <v>3000</v>
      </c>
      <c r="C60" s="24">
        <f t="shared" si="0"/>
        <v>3017</v>
      </c>
      <c r="D60">
        <v>3</v>
      </c>
      <c r="E60">
        <v>17</v>
      </c>
      <c r="P60" s="19"/>
      <c r="R60" s="34"/>
      <c r="S60" t="b">
        <v>0</v>
      </c>
      <c r="T60" s="19"/>
      <c r="U60" s="25">
        <f t="shared" si="1"/>
        <v>0</v>
      </c>
    </row>
    <row r="61" spans="1:21" x14ac:dyDescent="0.2">
      <c r="A61" s="12" t="s">
        <v>49</v>
      </c>
      <c r="B61" s="24">
        <f>VLOOKUP(D61,'K-Index'!$A$2:'K-Index'!$B$24,2,FALSE)</f>
        <v>3000</v>
      </c>
      <c r="C61" s="24">
        <f t="shared" si="0"/>
        <v>3018</v>
      </c>
      <c r="D61">
        <v>3</v>
      </c>
      <c r="E61">
        <v>18</v>
      </c>
      <c r="P61" s="19"/>
      <c r="R61" s="34"/>
      <c r="S61" t="b">
        <v>0</v>
      </c>
      <c r="T61" s="19"/>
      <c r="U61" s="25">
        <f t="shared" si="1"/>
        <v>0</v>
      </c>
    </row>
    <row r="62" spans="1:21" x14ac:dyDescent="0.2">
      <c r="A62" s="12" t="s">
        <v>49</v>
      </c>
      <c r="B62" s="24">
        <f>VLOOKUP(D62,'K-Index'!$A$2:'K-Index'!$B$24,2,FALSE)</f>
        <v>3000</v>
      </c>
      <c r="C62" s="24">
        <f t="shared" si="0"/>
        <v>3019</v>
      </c>
      <c r="D62">
        <v>3</v>
      </c>
      <c r="E62">
        <v>19</v>
      </c>
      <c r="F62" t="s">
        <v>58</v>
      </c>
      <c r="H62" t="s">
        <v>60</v>
      </c>
      <c r="I62" t="s">
        <v>123</v>
      </c>
      <c r="J62" t="s">
        <v>124</v>
      </c>
      <c r="K62" t="s">
        <v>125</v>
      </c>
      <c r="P62" s="19"/>
      <c r="Q62" t="s">
        <v>126</v>
      </c>
      <c r="R62" s="34">
        <v>41926</v>
      </c>
      <c r="S62" t="b">
        <v>1</v>
      </c>
      <c r="T62" s="19" t="s">
        <v>65</v>
      </c>
      <c r="U62" s="25">
        <f t="shared" si="1"/>
        <v>1</v>
      </c>
    </row>
    <row r="63" spans="1:21" x14ac:dyDescent="0.2">
      <c r="A63" s="12" t="s">
        <v>49</v>
      </c>
      <c r="B63" s="24">
        <f>VLOOKUP(D63,'K-Index'!$A$2:'K-Index'!$B$24,2,FALSE)</f>
        <v>4000</v>
      </c>
      <c r="C63" s="24">
        <f t="shared" si="0"/>
        <v>4001</v>
      </c>
      <c r="D63">
        <v>4</v>
      </c>
      <c r="E63">
        <v>1</v>
      </c>
      <c r="G63" t="s">
        <v>65</v>
      </c>
      <c r="I63" t="s">
        <v>127</v>
      </c>
      <c r="J63" t="s">
        <v>128</v>
      </c>
      <c r="K63" t="s">
        <v>129</v>
      </c>
      <c r="L63" t="s">
        <v>130</v>
      </c>
      <c r="M63" t="s">
        <v>131</v>
      </c>
      <c r="N63" t="s">
        <v>132</v>
      </c>
      <c r="O63" t="s">
        <v>133</v>
      </c>
      <c r="P63" s="19"/>
      <c r="Q63" t="s">
        <v>134</v>
      </c>
      <c r="R63" s="34"/>
      <c r="S63" t="b">
        <v>1</v>
      </c>
      <c r="T63" s="19" t="s">
        <v>65</v>
      </c>
      <c r="U63" s="25">
        <f t="shared" si="1"/>
        <v>1</v>
      </c>
    </row>
    <row r="64" spans="1:21" x14ac:dyDescent="0.2">
      <c r="A64" s="12" t="s">
        <v>49</v>
      </c>
      <c r="B64" s="24">
        <f>VLOOKUP(D64,'K-Index'!$A$2:'K-Index'!$B$24,2,FALSE)</f>
        <v>4000</v>
      </c>
      <c r="C64" s="24">
        <f t="shared" si="0"/>
        <v>4002</v>
      </c>
      <c r="D64">
        <v>4</v>
      </c>
      <c r="E64">
        <v>2</v>
      </c>
      <c r="H64" t="s">
        <v>60</v>
      </c>
      <c r="I64" t="s">
        <v>127</v>
      </c>
      <c r="J64" t="s">
        <v>124</v>
      </c>
      <c r="K64" t="s">
        <v>135</v>
      </c>
      <c r="P64" s="19"/>
      <c r="R64" s="34"/>
      <c r="S64" t="b">
        <v>1</v>
      </c>
      <c r="T64" s="19" t="s">
        <v>65</v>
      </c>
      <c r="U64" s="25">
        <f t="shared" si="1"/>
        <v>1</v>
      </c>
    </row>
    <row r="65" spans="1:21" x14ac:dyDescent="0.2">
      <c r="A65" s="12" t="s">
        <v>49</v>
      </c>
      <c r="B65" s="24">
        <f>VLOOKUP(D65,'K-Index'!$A$2:'K-Index'!$B$24,2,FALSE)</f>
        <v>4000</v>
      </c>
      <c r="C65" s="24">
        <f t="shared" si="0"/>
        <v>4003</v>
      </c>
      <c r="D65">
        <v>4</v>
      </c>
      <c r="E65">
        <v>3</v>
      </c>
      <c r="P65" s="19"/>
      <c r="R65" s="34"/>
      <c r="S65" t="b">
        <v>0</v>
      </c>
      <c r="T65" s="19"/>
      <c r="U65" s="25">
        <f t="shared" si="1"/>
        <v>0</v>
      </c>
    </row>
    <row r="66" spans="1:21" x14ac:dyDescent="0.2">
      <c r="A66" s="12" t="s">
        <v>49</v>
      </c>
      <c r="B66" s="24">
        <f>VLOOKUP(D66,'K-Index'!$A$2:'K-Index'!$B$24,2,FALSE)</f>
        <v>4000</v>
      </c>
      <c r="C66" s="24">
        <f t="shared" si="0"/>
        <v>4004</v>
      </c>
      <c r="D66">
        <v>4</v>
      </c>
      <c r="E66">
        <v>4</v>
      </c>
      <c r="P66" s="19"/>
      <c r="R66" s="34"/>
      <c r="S66" t="b">
        <v>0</v>
      </c>
      <c r="T66" s="19"/>
      <c r="U66" s="25">
        <f t="shared" si="1"/>
        <v>0</v>
      </c>
    </row>
    <row r="67" spans="1:21" x14ac:dyDescent="0.2">
      <c r="A67" s="12" t="s">
        <v>49</v>
      </c>
      <c r="B67" s="24">
        <f>VLOOKUP(D67,'K-Index'!$A$2:'K-Index'!$B$24,2,FALSE)</f>
        <v>4000</v>
      </c>
      <c r="C67" s="24">
        <f t="shared" si="0"/>
        <v>4005</v>
      </c>
      <c r="D67">
        <v>4</v>
      </c>
      <c r="E67">
        <v>5</v>
      </c>
      <c r="P67" s="19"/>
      <c r="R67" s="34"/>
      <c r="S67" t="b">
        <v>0</v>
      </c>
      <c r="T67" s="19"/>
      <c r="U67" s="25">
        <f t="shared" ref="U67:U130" si="3">IF(I67&lt;&gt;"",1,0)</f>
        <v>0</v>
      </c>
    </row>
    <row r="68" spans="1:21" x14ac:dyDescent="0.2">
      <c r="A68" s="12" t="s">
        <v>49</v>
      </c>
      <c r="B68" s="24">
        <f>VLOOKUP(D68,'K-Index'!$A$2:'K-Index'!$B$24,2,FALSE)</f>
        <v>4000</v>
      </c>
      <c r="C68" s="24">
        <f t="shared" ref="C68:C131" si="4">$B68+E68</f>
        <v>4006</v>
      </c>
      <c r="D68">
        <v>4</v>
      </c>
      <c r="E68">
        <v>6</v>
      </c>
      <c r="P68" s="19"/>
      <c r="R68" s="34"/>
      <c r="S68" t="b">
        <v>0</v>
      </c>
      <c r="T68" s="19"/>
      <c r="U68" s="25">
        <f t="shared" si="3"/>
        <v>0</v>
      </c>
    </row>
    <row r="69" spans="1:21" x14ac:dyDescent="0.2">
      <c r="A69" s="12" t="s">
        <v>49</v>
      </c>
      <c r="B69" s="24">
        <f>VLOOKUP(D69,'K-Index'!$A$2:'K-Index'!$B$24,2,FALSE)</f>
        <v>4000</v>
      </c>
      <c r="C69" s="24">
        <f t="shared" si="4"/>
        <v>4007</v>
      </c>
      <c r="D69">
        <v>4</v>
      </c>
      <c r="E69">
        <v>7</v>
      </c>
      <c r="P69" s="19"/>
      <c r="R69" s="34"/>
      <c r="S69" t="b">
        <v>0</v>
      </c>
      <c r="T69" s="19"/>
      <c r="U69" s="25">
        <f t="shared" si="3"/>
        <v>0</v>
      </c>
    </row>
    <row r="70" spans="1:21" x14ac:dyDescent="0.2">
      <c r="A70" s="12" t="s">
        <v>49</v>
      </c>
      <c r="B70" s="24">
        <f>VLOOKUP(D70,'K-Index'!$A$2:'K-Index'!$B$24,2,FALSE)</f>
        <v>4000</v>
      </c>
      <c r="C70" s="24">
        <f t="shared" si="4"/>
        <v>4008</v>
      </c>
      <c r="D70">
        <v>4</v>
      </c>
      <c r="E70">
        <v>8</v>
      </c>
      <c r="P70" s="19"/>
      <c r="R70" s="34"/>
      <c r="S70" t="b">
        <v>0</v>
      </c>
      <c r="T70" s="19"/>
      <c r="U70" s="25">
        <f t="shared" si="3"/>
        <v>0</v>
      </c>
    </row>
    <row r="71" spans="1:21" x14ac:dyDescent="0.2">
      <c r="A71" s="12" t="s">
        <v>49</v>
      </c>
      <c r="B71" s="24">
        <f>VLOOKUP(D71,'K-Index'!$A$2:'K-Index'!$B$24,2,FALSE)</f>
        <v>4000</v>
      </c>
      <c r="C71" s="24">
        <f t="shared" si="4"/>
        <v>4009</v>
      </c>
      <c r="D71">
        <v>4</v>
      </c>
      <c r="E71">
        <v>9</v>
      </c>
      <c r="P71" s="19"/>
      <c r="R71" s="34"/>
      <c r="S71" t="b">
        <v>0</v>
      </c>
      <c r="T71" s="19"/>
      <c r="U71" s="25">
        <f t="shared" si="3"/>
        <v>0</v>
      </c>
    </row>
    <row r="72" spans="1:21" x14ac:dyDescent="0.2">
      <c r="A72" s="12" t="s">
        <v>49</v>
      </c>
      <c r="B72" s="24">
        <f>VLOOKUP(D72,'K-Index'!$A$2:'K-Index'!$B$24,2,FALSE)</f>
        <v>4000</v>
      </c>
      <c r="C72" s="24">
        <f t="shared" si="4"/>
        <v>4010</v>
      </c>
      <c r="D72">
        <v>4</v>
      </c>
      <c r="E72">
        <v>10</v>
      </c>
      <c r="P72" s="19"/>
      <c r="R72" s="34"/>
      <c r="S72" t="b">
        <v>0</v>
      </c>
      <c r="T72" s="19"/>
      <c r="U72" s="25">
        <f t="shared" si="3"/>
        <v>0</v>
      </c>
    </row>
    <row r="73" spans="1:21" x14ac:dyDescent="0.2">
      <c r="A73" s="12" t="s">
        <v>49</v>
      </c>
      <c r="B73" s="24">
        <f>VLOOKUP(D73,'K-Index'!$A$2:'K-Index'!$B$24,2,FALSE)</f>
        <v>4000</v>
      </c>
      <c r="C73" s="24">
        <f t="shared" si="4"/>
        <v>4011</v>
      </c>
      <c r="D73">
        <v>4</v>
      </c>
      <c r="E73">
        <v>11</v>
      </c>
      <c r="P73" s="19"/>
      <c r="R73" s="34"/>
      <c r="S73" t="b">
        <v>0</v>
      </c>
      <c r="T73" s="19"/>
      <c r="U73" s="25">
        <f t="shared" si="3"/>
        <v>0</v>
      </c>
    </row>
    <row r="74" spans="1:21" x14ac:dyDescent="0.2">
      <c r="A74" s="12" t="s">
        <v>49</v>
      </c>
      <c r="B74" s="24">
        <f>VLOOKUP(D74,'K-Index'!$A$2:'K-Index'!$B$24,2,FALSE)</f>
        <v>4000</v>
      </c>
      <c r="C74" s="24">
        <f t="shared" si="4"/>
        <v>4012</v>
      </c>
      <c r="D74">
        <v>4</v>
      </c>
      <c r="E74">
        <v>12</v>
      </c>
      <c r="P74" s="19"/>
      <c r="R74" s="34"/>
      <c r="S74" t="b">
        <v>0</v>
      </c>
      <c r="T74" s="19"/>
      <c r="U74" s="25">
        <f t="shared" si="3"/>
        <v>0</v>
      </c>
    </row>
    <row r="75" spans="1:21" x14ac:dyDescent="0.2">
      <c r="A75" s="12" t="s">
        <v>49</v>
      </c>
      <c r="B75" s="24">
        <f>VLOOKUP(D75,'K-Index'!$A$2:'K-Index'!$B$24,2,FALSE)</f>
        <v>4000</v>
      </c>
      <c r="C75" s="24">
        <f t="shared" si="4"/>
        <v>4013</v>
      </c>
      <c r="D75">
        <v>4</v>
      </c>
      <c r="E75">
        <v>13</v>
      </c>
      <c r="P75" s="19"/>
      <c r="R75" s="34"/>
      <c r="S75" t="b">
        <v>0</v>
      </c>
      <c r="T75" s="19"/>
      <c r="U75" s="25">
        <f t="shared" si="3"/>
        <v>0</v>
      </c>
    </row>
    <row r="76" spans="1:21" x14ac:dyDescent="0.2">
      <c r="A76" s="12" t="s">
        <v>49</v>
      </c>
      <c r="B76" s="24">
        <f>VLOOKUP(D76,'K-Index'!$A$2:'K-Index'!$B$24,2,FALSE)</f>
        <v>4000</v>
      </c>
      <c r="C76" s="24">
        <f t="shared" si="4"/>
        <v>4014</v>
      </c>
      <c r="D76">
        <v>4</v>
      </c>
      <c r="E76">
        <v>14</v>
      </c>
      <c r="P76" s="19"/>
      <c r="R76" s="34"/>
      <c r="S76" t="b">
        <v>0</v>
      </c>
      <c r="T76" s="19"/>
      <c r="U76" s="25">
        <f t="shared" si="3"/>
        <v>0</v>
      </c>
    </row>
    <row r="77" spans="1:21" x14ac:dyDescent="0.2">
      <c r="A77" s="12" t="s">
        <v>49</v>
      </c>
      <c r="B77" s="24">
        <f>VLOOKUP(D77,'K-Index'!$A$2:'K-Index'!$B$24,2,FALSE)</f>
        <v>4000</v>
      </c>
      <c r="C77" s="24">
        <f t="shared" si="4"/>
        <v>4015</v>
      </c>
      <c r="D77">
        <v>4</v>
      </c>
      <c r="E77">
        <v>15</v>
      </c>
      <c r="P77" s="19"/>
      <c r="R77" s="34"/>
      <c r="S77" t="b">
        <v>0</v>
      </c>
      <c r="T77" s="19"/>
      <c r="U77" s="25">
        <f t="shared" si="3"/>
        <v>0</v>
      </c>
    </row>
    <row r="78" spans="1:21" x14ac:dyDescent="0.2">
      <c r="A78" s="12" t="s">
        <v>49</v>
      </c>
      <c r="B78" s="24">
        <f>VLOOKUP(D78,'K-Index'!$A$2:'K-Index'!$B$24,2,FALSE)</f>
        <v>4000</v>
      </c>
      <c r="C78" s="24">
        <f t="shared" si="4"/>
        <v>4016</v>
      </c>
      <c r="D78">
        <v>4</v>
      </c>
      <c r="E78">
        <v>16</v>
      </c>
      <c r="P78" s="19"/>
      <c r="R78" s="34"/>
      <c r="S78" t="b">
        <v>0</v>
      </c>
      <c r="T78" s="19"/>
      <c r="U78" s="25">
        <f t="shared" si="3"/>
        <v>0</v>
      </c>
    </row>
    <row r="79" spans="1:21" x14ac:dyDescent="0.2">
      <c r="A79" s="12" t="s">
        <v>49</v>
      </c>
      <c r="B79" s="24">
        <f>VLOOKUP(D79,'K-Index'!$A$2:'K-Index'!$B$24,2,FALSE)</f>
        <v>4000</v>
      </c>
      <c r="C79" s="24">
        <f t="shared" si="4"/>
        <v>4017</v>
      </c>
      <c r="D79">
        <v>4</v>
      </c>
      <c r="E79">
        <v>17</v>
      </c>
      <c r="P79" s="19"/>
      <c r="R79" s="34"/>
      <c r="S79" t="b">
        <v>0</v>
      </c>
      <c r="T79" s="19"/>
      <c r="U79" s="25">
        <f t="shared" si="3"/>
        <v>0</v>
      </c>
    </row>
    <row r="80" spans="1:21" x14ac:dyDescent="0.2">
      <c r="A80" s="12" t="s">
        <v>49</v>
      </c>
      <c r="B80" s="24">
        <f>VLOOKUP(D80,'K-Index'!$A$2:'K-Index'!$B$24,2,FALSE)</f>
        <v>4000</v>
      </c>
      <c r="C80" s="24">
        <f t="shared" si="4"/>
        <v>4018</v>
      </c>
      <c r="D80">
        <v>4</v>
      </c>
      <c r="E80">
        <v>18</v>
      </c>
      <c r="P80" s="19"/>
      <c r="R80" s="34"/>
      <c r="S80" t="b">
        <v>0</v>
      </c>
      <c r="T80" s="19"/>
      <c r="U80" s="25">
        <f t="shared" si="3"/>
        <v>0</v>
      </c>
    </row>
    <row r="81" spans="1:21" x14ac:dyDescent="0.2">
      <c r="A81" s="12" t="s">
        <v>49</v>
      </c>
      <c r="B81" s="24">
        <f>VLOOKUP(D81,'K-Index'!$A$2:'K-Index'!$B$24,2,FALSE)</f>
        <v>5000</v>
      </c>
      <c r="C81" s="24">
        <f t="shared" si="4"/>
        <v>5001</v>
      </c>
      <c r="D81">
        <v>5</v>
      </c>
      <c r="E81">
        <v>1</v>
      </c>
      <c r="F81" t="s">
        <v>58</v>
      </c>
      <c r="H81" t="s">
        <v>60</v>
      </c>
      <c r="I81" t="s">
        <v>59</v>
      </c>
      <c r="J81" t="s">
        <v>136</v>
      </c>
      <c r="K81" t="s">
        <v>137</v>
      </c>
      <c r="N81" t="s">
        <v>138</v>
      </c>
      <c r="P81" s="19"/>
      <c r="R81" s="34">
        <v>44128</v>
      </c>
      <c r="S81" t="b">
        <v>1</v>
      </c>
      <c r="T81" s="19" t="s">
        <v>65</v>
      </c>
      <c r="U81" s="25">
        <f t="shared" si="3"/>
        <v>1</v>
      </c>
    </row>
    <row r="82" spans="1:21" x14ac:dyDescent="0.2">
      <c r="A82" s="12" t="s">
        <v>49</v>
      </c>
      <c r="B82" s="24">
        <f>VLOOKUP(D82,'K-Index'!$A$2:'K-Index'!$B$24,2,FALSE)</f>
        <v>5000</v>
      </c>
      <c r="C82" s="24">
        <f t="shared" si="4"/>
        <v>5001</v>
      </c>
      <c r="D82">
        <v>5</v>
      </c>
      <c r="E82">
        <v>1</v>
      </c>
      <c r="F82" t="s">
        <v>58</v>
      </c>
      <c r="H82" t="s">
        <v>60</v>
      </c>
      <c r="I82" t="s">
        <v>139</v>
      </c>
      <c r="J82" t="s">
        <v>140</v>
      </c>
      <c r="K82" t="s">
        <v>141</v>
      </c>
      <c r="N82" t="s">
        <v>142</v>
      </c>
      <c r="P82" s="19"/>
      <c r="R82" s="34">
        <v>44128</v>
      </c>
      <c r="S82" t="b">
        <v>1</v>
      </c>
      <c r="T82" s="19" t="s">
        <v>65</v>
      </c>
      <c r="U82" s="25">
        <f t="shared" si="3"/>
        <v>1</v>
      </c>
    </row>
    <row r="83" spans="1:21" x14ac:dyDescent="0.2">
      <c r="A83" s="12" t="s">
        <v>49</v>
      </c>
      <c r="B83" s="24">
        <f>VLOOKUP(D83,'K-Index'!$A$2:'K-Index'!$B$24,2,FALSE)</f>
        <v>5000</v>
      </c>
      <c r="C83" s="24">
        <f t="shared" si="4"/>
        <v>5002</v>
      </c>
      <c r="D83">
        <v>5</v>
      </c>
      <c r="E83">
        <v>2</v>
      </c>
      <c r="P83" s="19"/>
      <c r="R83" s="34"/>
      <c r="S83" t="b">
        <v>0</v>
      </c>
      <c r="T83" s="19"/>
      <c r="U83" s="25">
        <f t="shared" si="3"/>
        <v>0</v>
      </c>
    </row>
    <row r="84" spans="1:21" x14ac:dyDescent="0.2">
      <c r="A84" s="12" t="s">
        <v>49</v>
      </c>
      <c r="B84" s="24">
        <f>VLOOKUP(D84,'K-Index'!$A$2:'K-Index'!$B$24,2,FALSE)</f>
        <v>5000</v>
      </c>
      <c r="C84" s="24">
        <f t="shared" si="4"/>
        <v>5003</v>
      </c>
      <c r="D84">
        <v>5</v>
      </c>
      <c r="E84">
        <v>3</v>
      </c>
      <c r="P84" s="19"/>
      <c r="R84" s="34"/>
      <c r="S84" t="b">
        <v>0</v>
      </c>
      <c r="T84" s="19"/>
      <c r="U84" s="25">
        <f t="shared" si="3"/>
        <v>0</v>
      </c>
    </row>
    <row r="85" spans="1:21" x14ac:dyDescent="0.2">
      <c r="A85" s="12" t="s">
        <v>49</v>
      </c>
      <c r="B85" s="24">
        <f>VLOOKUP(D85,'K-Index'!$A$2:'K-Index'!$B$24,2,FALSE)</f>
        <v>5000</v>
      </c>
      <c r="C85" s="24">
        <f t="shared" si="4"/>
        <v>5004</v>
      </c>
      <c r="D85">
        <v>5</v>
      </c>
      <c r="E85">
        <v>4</v>
      </c>
      <c r="P85" s="19"/>
      <c r="R85" s="34"/>
      <c r="S85" t="b">
        <v>0</v>
      </c>
      <c r="T85" s="19"/>
      <c r="U85" s="25">
        <f t="shared" si="3"/>
        <v>0</v>
      </c>
    </row>
    <row r="86" spans="1:21" x14ac:dyDescent="0.2">
      <c r="A86" s="12" t="s">
        <v>49</v>
      </c>
      <c r="B86" s="24">
        <f>VLOOKUP(D86,'K-Index'!$A$2:'K-Index'!$B$24,2,FALSE)</f>
        <v>5000</v>
      </c>
      <c r="C86" s="24">
        <f t="shared" si="4"/>
        <v>5005</v>
      </c>
      <c r="D86">
        <v>5</v>
      </c>
      <c r="E86">
        <v>5</v>
      </c>
      <c r="P86" s="19"/>
      <c r="R86" s="34"/>
      <c r="S86" t="b">
        <v>0</v>
      </c>
      <c r="T86" s="19"/>
      <c r="U86" s="25">
        <f t="shared" si="3"/>
        <v>0</v>
      </c>
    </row>
    <row r="87" spans="1:21" x14ac:dyDescent="0.2">
      <c r="A87" s="12" t="s">
        <v>49</v>
      </c>
      <c r="B87" s="24">
        <f>VLOOKUP(D87,'K-Index'!$A$2:'K-Index'!$B$24,2,FALSE)</f>
        <v>5000</v>
      </c>
      <c r="C87" s="24">
        <f t="shared" si="4"/>
        <v>5006</v>
      </c>
      <c r="D87">
        <v>5</v>
      </c>
      <c r="E87">
        <v>6</v>
      </c>
      <c r="P87" s="19"/>
      <c r="R87" s="34"/>
      <c r="S87" t="b">
        <v>0</v>
      </c>
      <c r="T87" s="19"/>
      <c r="U87" s="25">
        <f t="shared" si="3"/>
        <v>0</v>
      </c>
    </row>
    <row r="88" spans="1:21" x14ac:dyDescent="0.2">
      <c r="A88" s="12" t="s">
        <v>49</v>
      </c>
      <c r="B88" s="24">
        <f>VLOOKUP(D88,'K-Index'!$A$2:'K-Index'!$B$24,2,FALSE)</f>
        <v>5000</v>
      </c>
      <c r="C88" s="24">
        <f t="shared" si="4"/>
        <v>5007</v>
      </c>
      <c r="D88">
        <v>5</v>
      </c>
      <c r="E88">
        <v>7</v>
      </c>
      <c r="P88" s="19"/>
      <c r="R88" s="34"/>
      <c r="S88" t="b">
        <v>0</v>
      </c>
      <c r="T88" s="19"/>
      <c r="U88" s="25">
        <f t="shared" si="3"/>
        <v>0</v>
      </c>
    </row>
    <row r="89" spans="1:21" x14ac:dyDescent="0.2">
      <c r="A89" s="12" t="s">
        <v>49</v>
      </c>
      <c r="B89" s="24">
        <f>VLOOKUP(D89,'K-Index'!$A$2:'K-Index'!$B$24,2,FALSE)</f>
        <v>5000</v>
      </c>
      <c r="C89" s="24">
        <f t="shared" si="4"/>
        <v>5008</v>
      </c>
      <c r="D89">
        <v>5</v>
      </c>
      <c r="E89">
        <v>8</v>
      </c>
      <c r="F89" t="s">
        <v>58</v>
      </c>
      <c r="H89" t="s">
        <v>60</v>
      </c>
      <c r="I89" t="s">
        <v>143</v>
      </c>
      <c r="J89" t="s">
        <v>127</v>
      </c>
      <c r="P89" s="19"/>
      <c r="R89" s="34"/>
      <c r="S89" t="b">
        <v>0</v>
      </c>
      <c r="T89" s="19"/>
      <c r="U89" s="25">
        <f t="shared" si="3"/>
        <v>1</v>
      </c>
    </row>
    <row r="90" spans="1:21" x14ac:dyDescent="0.2">
      <c r="A90" s="12" t="s">
        <v>49</v>
      </c>
      <c r="B90" s="24">
        <f>VLOOKUP(D90,'K-Index'!$A$2:'K-Index'!$B$24,2,FALSE)</f>
        <v>5000</v>
      </c>
      <c r="C90" s="24">
        <f t="shared" si="4"/>
        <v>5009</v>
      </c>
      <c r="D90">
        <v>5</v>
      </c>
      <c r="E90">
        <v>9</v>
      </c>
      <c r="P90" s="19"/>
      <c r="R90" s="34"/>
      <c r="S90" t="b">
        <v>0</v>
      </c>
      <c r="T90" s="19"/>
      <c r="U90" s="25">
        <f t="shared" si="3"/>
        <v>0</v>
      </c>
    </row>
    <row r="91" spans="1:21" x14ac:dyDescent="0.2">
      <c r="A91" s="12" t="s">
        <v>49</v>
      </c>
      <c r="B91" s="24">
        <f>VLOOKUP(D91,'K-Index'!$A$2:'K-Index'!$B$24,2,FALSE)</f>
        <v>5000</v>
      </c>
      <c r="C91" s="24">
        <f t="shared" si="4"/>
        <v>5010</v>
      </c>
      <c r="D91">
        <v>5</v>
      </c>
      <c r="E91">
        <v>10</v>
      </c>
      <c r="P91" s="19"/>
      <c r="R91" s="34"/>
      <c r="S91" t="b">
        <v>0</v>
      </c>
      <c r="T91" s="19"/>
      <c r="U91" s="25">
        <f t="shared" si="3"/>
        <v>0</v>
      </c>
    </row>
    <row r="92" spans="1:21" x14ac:dyDescent="0.2">
      <c r="A92" s="12" t="s">
        <v>49</v>
      </c>
      <c r="B92" s="24">
        <f>VLOOKUP(D92,'K-Index'!$A$2:'K-Index'!$B$24,2,FALSE)</f>
        <v>5000</v>
      </c>
      <c r="C92" s="24">
        <f t="shared" si="4"/>
        <v>5011</v>
      </c>
      <c r="D92">
        <v>5</v>
      </c>
      <c r="E92">
        <v>11</v>
      </c>
      <c r="P92" s="19"/>
      <c r="R92" s="34"/>
      <c r="S92" t="b">
        <v>0</v>
      </c>
      <c r="T92" s="19"/>
      <c r="U92" s="25">
        <f t="shared" si="3"/>
        <v>0</v>
      </c>
    </row>
    <row r="93" spans="1:21" x14ac:dyDescent="0.2">
      <c r="A93" s="12" t="s">
        <v>49</v>
      </c>
      <c r="B93" s="24">
        <f>VLOOKUP(D93,'K-Index'!$A$2:'K-Index'!$B$24,2,FALSE)</f>
        <v>5000</v>
      </c>
      <c r="C93" s="24">
        <f t="shared" si="4"/>
        <v>5012</v>
      </c>
      <c r="D93">
        <v>5</v>
      </c>
      <c r="E93">
        <v>12</v>
      </c>
      <c r="P93" s="19"/>
      <c r="R93" s="34"/>
      <c r="S93" t="b">
        <v>0</v>
      </c>
      <c r="T93" s="19"/>
      <c r="U93" s="25">
        <f t="shared" si="3"/>
        <v>0</v>
      </c>
    </row>
    <row r="94" spans="1:21" x14ac:dyDescent="0.2">
      <c r="A94" s="12" t="s">
        <v>49</v>
      </c>
      <c r="B94" s="24">
        <f>VLOOKUP(D94,'K-Index'!$A$2:'K-Index'!$B$24,2,FALSE)</f>
        <v>5000</v>
      </c>
      <c r="C94" s="24">
        <f t="shared" si="4"/>
        <v>5013</v>
      </c>
      <c r="D94">
        <v>5</v>
      </c>
      <c r="E94">
        <v>13</v>
      </c>
      <c r="P94" s="19"/>
      <c r="R94" s="34"/>
      <c r="S94" t="b">
        <v>0</v>
      </c>
      <c r="T94" s="19"/>
      <c r="U94" s="25">
        <f t="shared" si="3"/>
        <v>0</v>
      </c>
    </row>
    <row r="95" spans="1:21" x14ac:dyDescent="0.2">
      <c r="A95" s="12" t="s">
        <v>49</v>
      </c>
      <c r="B95" s="24">
        <f>VLOOKUP(D95,'K-Index'!$A$2:'K-Index'!$B$24,2,FALSE)</f>
        <v>5000</v>
      </c>
      <c r="C95" s="24">
        <f t="shared" si="4"/>
        <v>5014</v>
      </c>
      <c r="D95">
        <v>5</v>
      </c>
      <c r="E95">
        <v>14</v>
      </c>
      <c r="P95" s="19"/>
      <c r="R95" s="34"/>
      <c r="S95" t="b">
        <v>0</v>
      </c>
      <c r="T95" s="19"/>
      <c r="U95" s="25">
        <f t="shared" si="3"/>
        <v>0</v>
      </c>
    </row>
    <row r="96" spans="1:21" x14ac:dyDescent="0.2">
      <c r="A96" s="12" t="s">
        <v>49</v>
      </c>
      <c r="B96" s="24">
        <f>VLOOKUP(D96,'K-Index'!$A$2:'K-Index'!$B$24,2,FALSE)</f>
        <v>5000</v>
      </c>
      <c r="C96" s="24">
        <f t="shared" si="4"/>
        <v>5015</v>
      </c>
      <c r="D96">
        <v>5</v>
      </c>
      <c r="E96">
        <v>15</v>
      </c>
      <c r="P96" s="19"/>
      <c r="R96" s="34"/>
      <c r="S96" t="b">
        <v>0</v>
      </c>
      <c r="T96" s="19"/>
      <c r="U96" s="25">
        <f t="shared" si="3"/>
        <v>0</v>
      </c>
    </row>
    <row r="97" spans="1:21" x14ac:dyDescent="0.2">
      <c r="A97" s="12" t="s">
        <v>49</v>
      </c>
      <c r="B97" s="24">
        <f>VLOOKUP(D97,'K-Index'!$A$2:'K-Index'!$B$24,2,FALSE)</f>
        <v>5000</v>
      </c>
      <c r="C97" s="24">
        <f t="shared" si="4"/>
        <v>5016</v>
      </c>
      <c r="D97">
        <v>5</v>
      </c>
      <c r="E97">
        <v>16</v>
      </c>
      <c r="F97" t="s">
        <v>58</v>
      </c>
      <c r="H97" t="s">
        <v>60</v>
      </c>
      <c r="I97" t="s">
        <v>144</v>
      </c>
      <c r="J97" t="s">
        <v>145</v>
      </c>
      <c r="N97" t="s">
        <v>146</v>
      </c>
      <c r="P97" s="19"/>
      <c r="R97" s="34"/>
      <c r="S97" t="b">
        <v>0</v>
      </c>
      <c r="T97" s="19"/>
      <c r="U97" s="25">
        <f t="shared" si="3"/>
        <v>1</v>
      </c>
    </row>
    <row r="98" spans="1:21" x14ac:dyDescent="0.2">
      <c r="A98" s="12" t="s">
        <v>49</v>
      </c>
      <c r="B98" s="24">
        <f>VLOOKUP(D98,'K-Index'!$A$2:'K-Index'!$B$24,2,FALSE)</f>
        <v>5000</v>
      </c>
      <c r="C98" s="24">
        <f t="shared" si="4"/>
        <v>5016</v>
      </c>
      <c r="D98">
        <v>5</v>
      </c>
      <c r="E98">
        <v>16</v>
      </c>
      <c r="F98" t="s">
        <v>58</v>
      </c>
      <c r="H98" t="s">
        <v>60</v>
      </c>
      <c r="I98" t="s">
        <v>144</v>
      </c>
      <c r="J98" t="s">
        <v>147</v>
      </c>
      <c r="N98" t="s">
        <v>148</v>
      </c>
      <c r="P98" s="19"/>
      <c r="R98" s="34"/>
      <c r="S98" t="b">
        <v>0</v>
      </c>
      <c r="T98" s="19"/>
      <c r="U98" s="25">
        <f t="shared" si="3"/>
        <v>1</v>
      </c>
    </row>
    <row r="99" spans="1:21" x14ac:dyDescent="0.2">
      <c r="A99" s="12" t="s">
        <v>49</v>
      </c>
      <c r="B99" s="24">
        <f>VLOOKUP(D99,'K-Index'!$A$2:'K-Index'!$B$24,2,FALSE)</f>
        <v>5000</v>
      </c>
      <c r="C99" s="24">
        <f t="shared" si="4"/>
        <v>5017</v>
      </c>
      <c r="D99">
        <v>5</v>
      </c>
      <c r="E99">
        <v>17</v>
      </c>
      <c r="F99" t="s">
        <v>58</v>
      </c>
      <c r="G99" t="s">
        <v>65</v>
      </c>
      <c r="I99" t="s">
        <v>144</v>
      </c>
      <c r="J99" t="s">
        <v>147</v>
      </c>
      <c r="K99" t="s">
        <v>149</v>
      </c>
      <c r="L99" t="s">
        <v>150</v>
      </c>
      <c r="M99" t="s">
        <v>151</v>
      </c>
      <c r="N99" t="s">
        <v>152</v>
      </c>
      <c r="P99" s="19" t="s">
        <v>153</v>
      </c>
      <c r="R99" s="34">
        <v>44146</v>
      </c>
      <c r="S99" t="b">
        <v>1</v>
      </c>
      <c r="T99" s="19" t="s">
        <v>65</v>
      </c>
      <c r="U99" s="25">
        <f t="shared" si="3"/>
        <v>1</v>
      </c>
    </row>
    <row r="100" spans="1:21" x14ac:dyDescent="0.2">
      <c r="A100" s="12" t="s">
        <v>49</v>
      </c>
      <c r="B100" s="24">
        <f>VLOOKUP(D100,'K-Index'!$A$2:'K-Index'!$B$24,2,FALSE)</f>
        <v>5000</v>
      </c>
      <c r="C100" s="24">
        <f t="shared" si="4"/>
        <v>5017</v>
      </c>
      <c r="D100">
        <v>5</v>
      </c>
      <c r="E100">
        <v>17</v>
      </c>
      <c r="F100" t="s">
        <v>58</v>
      </c>
      <c r="G100" t="s">
        <v>65</v>
      </c>
      <c r="I100" t="s">
        <v>144</v>
      </c>
      <c r="J100" t="s">
        <v>154</v>
      </c>
      <c r="K100" t="s">
        <v>155</v>
      </c>
      <c r="L100" t="s">
        <v>156</v>
      </c>
      <c r="M100" t="s">
        <v>157</v>
      </c>
      <c r="N100" t="s">
        <v>158</v>
      </c>
      <c r="O100" t="s">
        <v>159</v>
      </c>
      <c r="P100" s="19"/>
      <c r="R100" s="34">
        <v>44146</v>
      </c>
      <c r="S100" t="b">
        <v>1</v>
      </c>
      <c r="T100" s="19" t="s">
        <v>65</v>
      </c>
      <c r="U100" s="25">
        <f t="shared" si="3"/>
        <v>1</v>
      </c>
    </row>
    <row r="101" spans="1:21" x14ac:dyDescent="0.2">
      <c r="A101" s="12" t="s">
        <v>49</v>
      </c>
      <c r="B101" s="24">
        <f>VLOOKUP(D101,'K-Index'!$A$2:'K-Index'!$B$24,2,FALSE)</f>
        <v>5000</v>
      </c>
      <c r="C101" s="24">
        <f t="shared" si="4"/>
        <v>5018</v>
      </c>
      <c r="D101">
        <v>5</v>
      </c>
      <c r="E101">
        <v>18</v>
      </c>
      <c r="F101" t="s">
        <v>58</v>
      </c>
      <c r="H101" t="s">
        <v>60</v>
      </c>
      <c r="I101" t="s">
        <v>144</v>
      </c>
      <c r="J101" t="s">
        <v>160</v>
      </c>
      <c r="N101" t="s">
        <v>148</v>
      </c>
      <c r="P101" s="19"/>
      <c r="R101" s="34"/>
      <c r="S101" t="b">
        <v>0</v>
      </c>
      <c r="T101" s="19"/>
      <c r="U101" s="25">
        <f t="shared" si="3"/>
        <v>1</v>
      </c>
    </row>
    <row r="102" spans="1:21" x14ac:dyDescent="0.2">
      <c r="A102" s="12" t="s">
        <v>49</v>
      </c>
      <c r="B102" s="24">
        <f>VLOOKUP(D102,'K-Index'!$A$2:'K-Index'!$B$24,2,FALSE)</f>
        <v>5000</v>
      </c>
      <c r="C102" s="24">
        <f t="shared" si="4"/>
        <v>5018</v>
      </c>
      <c r="D102">
        <v>5</v>
      </c>
      <c r="E102">
        <v>18</v>
      </c>
      <c r="F102" t="s">
        <v>58</v>
      </c>
      <c r="H102" t="s">
        <v>60</v>
      </c>
      <c r="I102" t="s">
        <v>144</v>
      </c>
      <c r="J102" t="s">
        <v>161</v>
      </c>
      <c r="N102" t="s">
        <v>162</v>
      </c>
      <c r="P102" s="19"/>
      <c r="R102" s="34"/>
      <c r="S102" t="b">
        <v>0</v>
      </c>
      <c r="T102" s="19"/>
      <c r="U102" s="25">
        <f t="shared" si="3"/>
        <v>1</v>
      </c>
    </row>
    <row r="103" spans="1:21" x14ac:dyDescent="0.2">
      <c r="A103" s="12" t="s">
        <v>49</v>
      </c>
      <c r="B103" s="24">
        <f>VLOOKUP(D103,'K-Index'!$A$2:'K-Index'!$B$24,2,FALSE)</f>
        <v>6000</v>
      </c>
      <c r="C103" s="24">
        <f t="shared" si="4"/>
        <v>6001</v>
      </c>
      <c r="D103">
        <v>6</v>
      </c>
      <c r="E103">
        <v>1</v>
      </c>
      <c r="P103" s="19"/>
      <c r="R103" s="34"/>
      <c r="S103" t="b">
        <v>0</v>
      </c>
      <c r="T103" s="19"/>
      <c r="U103" s="25">
        <f t="shared" si="3"/>
        <v>0</v>
      </c>
    </row>
    <row r="104" spans="1:21" x14ac:dyDescent="0.2">
      <c r="A104" s="12" t="s">
        <v>49</v>
      </c>
      <c r="B104" s="24">
        <f>VLOOKUP(D104,'K-Index'!$A$2:'K-Index'!$B$24,2,FALSE)</f>
        <v>6000</v>
      </c>
      <c r="C104" s="24">
        <f t="shared" si="4"/>
        <v>6002</v>
      </c>
      <c r="D104">
        <v>6</v>
      </c>
      <c r="E104">
        <v>2</v>
      </c>
      <c r="P104" s="19"/>
      <c r="R104" s="34"/>
      <c r="S104" t="b">
        <v>0</v>
      </c>
      <c r="T104" s="19"/>
      <c r="U104" s="25">
        <f t="shared" si="3"/>
        <v>0</v>
      </c>
    </row>
    <row r="105" spans="1:21" x14ac:dyDescent="0.2">
      <c r="A105" s="12" t="s">
        <v>49</v>
      </c>
      <c r="B105" s="24">
        <f>VLOOKUP(D105,'K-Index'!$A$2:'K-Index'!$B$24,2,FALSE)</f>
        <v>6000</v>
      </c>
      <c r="C105" s="24">
        <f t="shared" si="4"/>
        <v>6003</v>
      </c>
      <c r="D105">
        <v>6</v>
      </c>
      <c r="E105">
        <v>3</v>
      </c>
      <c r="P105" s="19"/>
      <c r="R105" s="34"/>
      <c r="S105" t="b">
        <v>0</v>
      </c>
      <c r="T105" s="19"/>
      <c r="U105" s="25">
        <f t="shared" si="3"/>
        <v>0</v>
      </c>
    </row>
    <row r="106" spans="1:21" x14ac:dyDescent="0.2">
      <c r="A106" s="12" t="s">
        <v>49</v>
      </c>
      <c r="B106" s="24">
        <f>VLOOKUP(D106,'K-Index'!$A$2:'K-Index'!$B$24,2,FALSE)</f>
        <v>6000</v>
      </c>
      <c r="C106" s="24">
        <f t="shared" si="4"/>
        <v>6004</v>
      </c>
      <c r="D106">
        <v>6</v>
      </c>
      <c r="E106">
        <v>4</v>
      </c>
      <c r="P106" s="19"/>
      <c r="R106" s="34"/>
      <c r="S106" t="b">
        <v>0</v>
      </c>
      <c r="T106" s="19"/>
      <c r="U106" s="25">
        <f t="shared" si="3"/>
        <v>0</v>
      </c>
    </row>
    <row r="107" spans="1:21" x14ac:dyDescent="0.2">
      <c r="A107" s="12" t="s">
        <v>49</v>
      </c>
      <c r="B107" s="24">
        <f>VLOOKUP(D107,'K-Index'!$A$2:'K-Index'!$B$24,2,FALSE)</f>
        <v>6000</v>
      </c>
      <c r="C107" s="24">
        <f t="shared" si="4"/>
        <v>6005</v>
      </c>
      <c r="D107">
        <v>6</v>
      </c>
      <c r="E107">
        <v>5</v>
      </c>
      <c r="P107" s="19"/>
      <c r="R107" s="34"/>
      <c r="S107" t="b">
        <v>0</v>
      </c>
      <c r="T107" s="19"/>
      <c r="U107" s="25">
        <f t="shared" si="3"/>
        <v>0</v>
      </c>
    </row>
    <row r="108" spans="1:21" x14ac:dyDescent="0.2">
      <c r="A108" s="12" t="s">
        <v>49</v>
      </c>
      <c r="B108" s="24">
        <f>VLOOKUP(D108,'K-Index'!$A$2:'K-Index'!$B$24,2,FALSE)</f>
        <v>6000</v>
      </c>
      <c r="C108" s="24">
        <f t="shared" si="4"/>
        <v>6006</v>
      </c>
      <c r="D108">
        <v>6</v>
      </c>
      <c r="E108">
        <v>6</v>
      </c>
      <c r="P108" s="19"/>
      <c r="R108" s="34"/>
      <c r="S108" t="b">
        <v>0</v>
      </c>
      <c r="T108" s="19"/>
      <c r="U108" s="25">
        <f t="shared" si="3"/>
        <v>0</v>
      </c>
    </row>
    <row r="109" spans="1:21" x14ac:dyDescent="0.2">
      <c r="A109" s="12" t="s">
        <v>49</v>
      </c>
      <c r="B109" s="24">
        <f>VLOOKUP(D109,'K-Index'!$A$2:'K-Index'!$B$24,2,FALSE)</f>
        <v>6000</v>
      </c>
      <c r="C109" s="24">
        <f t="shared" si="4"/>
        <v>6007</v>
      </c>
      <c r="D109">
        <v>6</v>
      </c>
      <c r="E109">
        <v>7</v>
      </c>
      <c r="P109" s="19"/>
      <c r="R109" s="34"/>
      <c r="S109" t="b">
        <v>0</v>
      </c>
      <c r="T109" s="19"/>
      <c r="U109" s="25">
        <f t="shared" si="3"/>
        <v>0</v>
      </c>
    </row>
    <row r="110" spans="1:21" x14ac:dyDescent="0.2">
      <c r="A110" s="12" t="s">
        <v>49</v>
      </c>
      <c r="B110" s="24">
        <f>VLOOKUP(D110,'K-Index'!$A$2:'K-Index'!$B$24,2,FALSE)</f>
        <v>6000</v>
      </c>
      <c r="C110" s="24">
        <f t="shared" si="4"/>
        <v>6008</v>
      </c>
      <c r="D110">
        <v>6</v>
      </c>
      <c r="E110">
        <v>8</v>
      </c>
      <c r="H110" t="s">
        <v>60</v>
      </c>
      <c r="I110" t="s">
        <v>736</v>
      </c>
      <c r="J110" t="s">
        <v>259</v>
      </c>
      <c r="P110" s="19"/>
      <c r="R110" s="34"/>
      <c r="S110" t="b">
        <v>0</v>
      </c>
      <c r="T110" s="19"/>
      <c r="U110" s="25">
        <f t="shared" si="3"/>
        <v>1</v>
      </c>
    </row>
    <row r="111" spans="1:21" x14ac:dyDescent="0.2">
      <c r="A111" s="12" t="s">
        <v>49</v>
      </c>
      <c r="B111" s="24">
        <f>VLOOKUP(D111,'K-Index'!$A$2:'K-Index'!$B$24,2,FALSE)</f>
        <v>6000</v>
      </c>
      <c r="C111" s="24">
        <f t="shared" si="4"/>
        <v>6009</v>
      </c>
      <c r="D111">
        <v>6</v>
      </c>
      <c r="E111">
        <v>9</v>
      </c>
      <c r="P111" s="19"/>
      <c r="R111" s="34"/>
      <c r="S111" t="b">
        <v>0</v>
      </c>
      <c r="T111" s="19"/>
      <c r="U111" s="25">
        <f t="shared" si="3"/>
        <v>0</v>
      </c>
    </row>
    <row r="112" spans="1:21" x14ac:dyDescent="0.2">
      <c r="A112" s="12" t="s">
        <v>49</v>
      </c>
      <c r="B112" s="24">
        <f>VLOOKUP(D112,'K-Index'!$A$2:'K-Index'!$B$24,2,FALSE)</f>
        <v>6000</v>
      </c>
      <c r="C112" s="24">
        <f t="shared" si="4"/>
        <v>6010</v>
      </c>
      <c r="D112">
        <v>6</v>
      </c>
      <c r="E112">
        <v>10</v>
      </c>
      <c r="P112" s="19"/>
      <c r="R112" s="34"/>
      <c r="S112" t="b">
        <v>0</v>
      </c>
      <c r="T112" s="19"/>
      <c r="U112" s="25">
        <f t="shared" si="3"/>
        <v>0</v>
      </c>
    </row>
    <row r="113" spans="1:21" x14ac:dyDescent="0.2">
      <c r="A113" s="12" t="s">
        <v>49</v>
      </c>
      <c r="B113" s="24">
        <f>VLOOKUP(D113,'K-Index'!$A$2:'K-Index'!$B$24,2,FALSE)</f>
        <v>6000</v>
      </c>
      <c r="C113" s="24">
        <f t="shared" si="4"/>
        <v>6011</v>
      </c>
      <c r="D113">
        <v>6</v>
      </c>
      <c r="E113">
        <v>11</v>
      </c>
      <c r="P113" s="19"/>
      <c r="R113" s="34"/>
      <c r="S113" t="b">
        <v>0</v>
      </c>
      <c r="T113" s="19"/>
      <c r="U113" s="25">
        <f t="shared" si="3"/>
        <v>0</v>
      </c>
    </row>
    <row r="114" spans="1:21" x14ac:dyDescent="0.2">
      <c r="A114" s="12" t="s">
        <v>49</v>
      </c>
      <c r="B114" s="24">
        <f>VLOOKUP(D114,'K-Index'!$A$2:'K-Index'!$B$24,2,FALSE)</f>
        <v>6000</v>
      </c>
      <c r="C114" s="24">
        <f t="shared" si="4"/>
        <v>6012</v>
      </c>
      <c r="D114">
        <v>6</v>
      </c>
      <c r="E114">
        <v>12</v>
      </c>
      <c r="P114" s="19"/>
      <c r="R114" s="34"/>
      <c r="S114" t="b">
        <v>0</v>
      </c>
      <c r="T114" s="19"/>
      <c r="U114" s="25">
        <f t="shared" si="3"/>
        <v>0</v>
      </c>
    </row>
    <row r="115" spans="1:21" x14ac:dyDescent="0.2">
      <c r="A115" s="12" t="s">
        <v>49</v>
      </c>
      <c r="B115" s="24">
        <f>VLOOKUP(D115,'K-Index'!$A$2:'K-Index'!$B$24,2,FALSE)</f>
        <v>6000</v>
      </c>
      <c r="C115" s="24">
        <f t="shared" si="4"/>
        <v>6013</v>
      </c>
      <c r="D115">
        <v>6</v>
      </c>
      <c r="E115">
        <v>13</v>
      </c>
      <c r="P115" s="19"/>
      <c r="R115" s="34"/>
      <c r="S115" t="b">
        <v>0</v>
      </c>
      <c r="T115" s="19"/>
      <c r="U115" s="25">
        <f t="shared" si="3"/>
        <v>0</v>
      </c>
    </row>
    <row r="116" spans="1:21" x14ac:dyDescent="0.2">
      <c r="A116" s="12" t="s">
        <v>49</v>
      </c>
      <c r="B116" s="24">
        <f>VLOOKUP(D116,'K-Index'!$A$2:'K-Index'!$B$24,2,FALSE)</f>
        <v>6000</v>
      </c>
      <c r="C116" s="24">
        <f t="shared" si="4"/>
        <v>6014</v>
      </c>
      <c r="D116">
        <v>6</v>
      </c>
      <c r="E116">
        <v>14</v>
      </c>
      <c r="P116" s="19"/>
      <c r="R116" s="34"/>
      <c r="S116" t="b">
        <v>0</v>
      </c>
      <c r="T116" s="19"/>
      <c r="U116" s="25">
        <f t="shared" si="3"/>
        <v>0</v>
      </c>
    </row>
    <row r="117" spans="1:21" x14ac:dyDescent="0.2">
      <c r="A117" s="12" t="s">
        <v>49</v>
      </c>
      <c r="B117" s="24">
        <f>VLOOKUP(D117,'K-Index'!$A$2:'K-Index'!$B$24,2,FALSE)</f>
        <v>6000</v>
      </c>
      <c r="C117" s="24">
        <f t="shared" si="4"/>
        <v>6015</v>
      </c>
      <c r="D117">
        <v>6</v>
      </c>
      <c r="E117">
        <v>15</v>
      </c>
      <c r="P117" s="19"/>
      <c r="R117" s="34"/>
      <c r="S117" t="b">
        <v>0</v>
      </c>
      <c r="T117" s="19"/>
      <c r="U117" s="25">
        <f t="shared" si="3"/>
        <v>0</v>
      </c>
    </row>
    <row r="118" spans="1:21" x14ac:dyDescent="0.2">
      <c r="A118" s="12" t="s">
        <v>49</v>
      </c>
      <c r="B118" s="24">
        <f>VLOOKUP(D118,'K-Index'!$A$2:'K-Index'!$B$24,2,FALSE)</f>
        <v>6000</v>
      </c>
      <c r="C118" s="24">
        <f t="shared" si="4"/>
        <v>6016</v>
      </c>
      <c r="D118">
        <v>6</v>
      </c>
      <c r="E118">
        <v>16</v>
      </c>
      <c r="P118" s="19"/>
      <c r="R118" s="34"/>
      <c r="S118" t="b">
        <v>0</v>
      </c>
      <c r="T118" s="19"/>
      <c r="U118" s="25">
        <f t="shared" si="3"/>
        <v>0</v>
      </c>
    </row>
    <row r="119" spans="1:21" x14ac:dyDescent="0.2">
      <c r="A119" s="12" t="s">
        <v>49</v>
      </c>
      <c r="B119" s="24">
        <f>VLOOKUP(D119,'K-Index'!$A$2:'K-Index'!$B$24,2,FALSE)</f>
        <v>6000</v>
      </c>
      <c r="C119" s="24">
        <f t="shared" si="4"/>
        <v>6017</v>
      </c>
      <c r="D119">
        <v>6</v>
      </c>
      <c r="E119">
        <v>17</v>
      </c>
      <c r="P119" s="19"/>
      <c r="R119" s="34"/>
      <c r="S119" t="b">
        <v>0</v>
      </c>
      <c r="T119" s="19"/>
      <c r="U119" s="25">
        <f t="shared" si="3"/>
        <v>0</v>
      </c>
    </row>
    <row r="120" spans="1:21" x14ac:dyDescent="0.2">
      <c r="A120" s="12" t="s">
        <v>49</v>
      </c>
      <c r="B120" s="24">
        <f>VLOOKUP(D120,'K-Index'!$A$2:'K-Index'!$B$24,2,FALSE)</f>
        <v>6000</v>
      </c>
      <c r="C120" s="24">
        <f t="shared" si="4"/>
        <v>6018</v>
      </c>
      <c r="D120">
        <v>6</v>
      </c>
      <c r="E120">
        <v>18</v>
      </c>
      <c r="G120" t="s">
        <v>65</v>
      </c>
      <c r="I120" t="s">
        <v>163</v>
      </c>
      <c r="J120" t="s">
        <v>164</v>
      </c>
      <c r="L120" t="s">
        <v>165</v>
      </c>
      <c r="M120" t="s">
        <v>166</v>
      </c>
      <c r="N120" t="s">
        <v>167</v>
      </c>
      <c r="O120" t="s">
        <v>168</v>
      </c>
      <c r="P120" s="19"/>
      <c r="R120" s="34"/>
      <c r="S120" t="b">
        <v>0</v>
      </c>
      <c r="T120" s="19"/>
      <c r="U120" s="25">
        <f t="shared" si="3"/>
        <v>1</v>
      </c>
    </row>
    <row r="121" spans="1:21" x14ac:dyDescent="0.2">
      <c r="A121" s="12" t="s">
        <v>49</v>
      </c>
      <c r="B121" s="24">
        <f>VLOOKUP(D121,'K-Index'!$A$2:'K-Index'!$B$24,2,FALSE)</f>
        <v>7000</v>
      </c>
      <c r="C121" s="24">
        <f t="shared" si="4"/>
        <v>7001</v>
      </c>
      <c r="D121">
        <v>7</v>
      </c>
      <c r="E121">
        <v>1</v>
      </c>
      <c r="P121" s="19"/>
      <c r="R121" s="34"/>
      <c r="S121" t="b">
        <v>0</v>
      </c>
      <c r="T121" s="19"/>
      <c r="U121" s="25">
        <f t="shared" si="3"/>
        <v>0</v>
      </c>
    </row>
    <row r="122" spans="1:21" x14ac:dyDescent="0.2">
      <c r="A122" s="12" t="s">
        <v>49</v>
      </c>
      <c r="B122" s="24">
        <f>VLOOKUP(D122,'K-Index'!$A$2:'K-Index'!$B$24,2,FALSE)</f>
        <v>7000</v>
      </c>
      <c r="C122" s="24">
        <f t="shared" si="4"/>
        <v>7002</v>
      </c>
      <c r="D122">
        <v>7</v>
      </c>
      <c r="E122">
        <v>2</v>
      </c>
      <c r="P122" s="19"/>
      <c r="R122" s="34"/>
      <c r="S122" t="b">
        <v>0</v>
      </c>
      <c r="T122" s="19"/>
      <c r="U122" s="25">
        <f t="shared" si="3"/>
        <v>0</v>
      </c>
    </row>
    <row r="123" spans="1:21" x14ac:dyDescent="0.2">
      <c r="A123" s="12" t="s">
        <v>49</v>
      </c>
      <c r="B123" s="24">
        <f>VLOOKUP(D123,'K-Index'!$A$2:'K-Index'!$B$24,2,FALSE)</f>
        <v>7000</v>
      </c>
      <c r="C123" s="24">
        <f t="shared" si="4"/>
        <v>7003</v>
      </c>
      <c r="D123">
        <v>7</v>
      </c>
      <c r="E123">
        <v>3</v>
      </c>
      <c r="H123" t="s">
        <v>60</v>
      </c>
      <c r="I123" t="s">
        <v>742</v>
      </c>
      <c r="J123" t="s">
        <v>98</v>
      </c>
      <c r="N123" t="s">
        <v>273</v>
      </c>
      <c r="P123" s="19"/>
      <c r="R123" s="34"/>
      <c r="S123" t="b">
        <v>0</v>
      </c>
      <c r="T123" s="19"/>
      <c r="U123" s="25">
        <f t="shared" si="3"/>
        <v>1</v>
      </c>
    </row>
    <row r="124" spans="1:21" x14ac:dyDescent="0.2">
      <c r="A124" s="12" t="s">
        <v>49</v>
      </c>
      <c r="B124" s="24">
        <f>VLOOKUP(D124,'K-Index'!$A$2:'K-Index'!$B$24,2,FALSE)</f>
        <v>7000</v>
      </c>
      <c r="C124" s="24">
        <f t="shared" si="4"/>
        <v>7004</v>
      </c>
      <c r="D124">
        <v>7</v>
      </c>
      <c r="E124">
        <v>4</v>
      </c>
      <c r="G124" t="s">
        <v>65</v>
      </c>
      <c r="I124" t="s">
        <v>742</v>
      </c>
      <c r="J124" t="s">
        <v>265</v>
      </c>
      <c r="L124" s="26">
        <v>44683</v>
      </c>
      <c r="M124">
        <v>79</v>
      </c>
      <c r="N124" t="s">
        <v>743</v>
      </c>
      <c r="P124" s="19"/>
      <c r="R124" s="34"/>
      <c r="S124" t="b">
        <v>0</v>
      </c>
      <c r="T124" s="19"/>
      <c r="U124" s="25">
        <f t="shared" si="3"/>
        <v>1</v>
      </c>
    </row>
    <row r="125" spans="1:21" x14ac:dyDescent="0.2">
      <c r="A125" s="12" t="s">
        <v>49</v>
      </c>
      <c r="B125" s="24">
        <f>VLOOKUP(D125,'K-Index'!$A$2:'K-Index'!$B$24,2,FALSE)</f>
        <v>7000</v>
      </c>
      <c r="C125" s="24">
        <f t="shared" si="4"/>
        <v>7005</v>
      </c>
      <c r="D125">
        <v>7</v>
      </c>
      <c r="E125">
        <v>5</v>
      </c>
      <c r="P125" s="19"/>
      <c r="R125" s="34"/>
      <c r="S125" t="b">
        <v>0</v>
      </c>
      <c r="T125" s="19"/>
      <c r="U125" s="25">
        <f t="shared" si="3"/>
        <v>0</v>
      </c>
    </row>
    <row r="126" spans="1:21" x14ac:dyDescent="0.2">
      <c r="A126" s="12" t="s">
        <v>49</v>
      </c>
      <c r="B126" s="24">
        <f>VLOOKUP(D126,'K-Index'!$A$2:'K-Index'!$B$24,2,FALSE)</f>
        <v>7000</v>
      </c>
      <c r="C126" s="24">
        <f t="shared" si="4"/>
        <v>7006</v>
      </c>
      <c r="D126">
        <v>7</v>
      </c>
      <c r="E126">
        <v>6</v>
      </c>
      <c r="P126" s="19"/>
      <c r="R126" s="34"/>
      <c r="S126" t="b">
        <v>0</v>
      </c>
      <c r="T126" s="19"/>
      <c r="U126" s="25">
        <f t="shared" si="3"/>
        <v>0</v>
      </c>
    </row>
    <row r="127" spans="1:21" x14ac:dyDescent="0.2">
      <c r="A127" s="12" t="s">
        <v>49</v>
      </c>
      <c r="B127" s="24">
        <f>VLOOKUP(D127,'K-Index'!$A$2:'K-Index'!$B$24,2,FALSE)</f>
        <v>7000</v>
      </c>
      <c r="C127" s="24">
        <f t="shared" si="4"/>
        <v>7007</v>
      </c>
      <c r="D127">
        <v>7</v>
      </c>
      <c r="E127">
        <v>7</v>
      </c>
      <c r="P127" s="19"/>
      <c r="R127" s="34"/>
      <c r="S127" t="b">
        <v>0</v>
      </c>
      <c r="T127" s="19"/>
      <c r="U127" s="25">
        <f t="shared" si="3"/>
        <v>0</v>
      </c>
    </row>
    <row r="128" spans="1:21" x14ac:dyDescent="0.2">
      <c r="A128" s="12" t="s">
        <v>49</v>
      </c>
      <c r="B128" s="24">
        <f>VLOOKUP(D128,'K-Index'!$A$2:'K-Index'!$B$24,2,FALSE)</f>
        <v>7000</v>
      </c>
      <c r="C128" s="24">
        <f t="shared" si="4"/>
        <v>7008</v>
      </c>
      <c r="D128">
        <v>7</v>
      </c>
      <c r="E128">
        <v>8</v>
      </c>
      <c r="P128" s="19"/>
      <c r="R128" s="34"/>
      <c r="S128" t="b">
        <v>0</v>
      </c>
      <c r="T128" s="19"/>
      <c r="U128" s="25">
        <f t="shared" si="3"/>
        <v>0</v>
      </c>
    </row>
    <row r="129" spans="1:21" x14ac:dyDescent="0.2">
      <c r="A129" s="12" t="s">
        <v>49</v>
      </c>
      <c r="B129" s="24">
        <f>VLOOKUP(D129,'K-Index'!$A$2:'K-Index'!$B$24,2,FALSE)</f>
        <v>7000</v>
      </c>
      <c r="C129" s="24">
        <f t="shared" si="4"/>
        <v>7009</v>
      </c>
      <c r="D129">
        <v>7</v>
      </c>
      <c r="E129">
        <v>9</v>
      </c>
      <c r="P129" s="19"/>
      <c r="R129" s="34"/>
      <c r="S129" t="b">
        <v>0</v>
      </c>
      <c r="T129" s="19"/>
      <c r="U129" s="25">
        <f t="shared" si="3"/>
        <v>0</v>
      </c>
    </row>
    <row r="130" spans="1:21" x14ac:dyDescent="0.2">
      <c r="A130" s="12" t="s">
        <v>49</v>
      </c>
      <c r="B130" s="24">
        <f>VLOOKUP(D130,'K-Index'!$A$2:'K-Index'!$B$24,2,FALSE)</f>
        <v>7000</v>
      </c>
      <c r="C130" s="24">
        <f t="shared" si="4"/>
        <v>7010</v>
      </c>
      <c r="D130">
        <v>7</v>
      </c>
      <c r="E130">
        <v>10</v>
      </c>
      <c r="P130" s="19"/>
      <c r="R130" s="34"/>
      <c r="S130" t="b">
        <v>0</v>
      </c>
      <c r="T130" s="19"/>
      <c r="U130" s="25">
        <f t="shared" si="3"/>
        <v>0</v>
      </c>
    </row>
    <row r="131" spans="1:21" x14ac:dyDescent="0.2">
      <c r="A131" s="12" t="s">
        <v>49</v>
      </c>
      <c r="B131" s="24">
        <f>VLOOKUP(D131,'K-Index'!$A$2:'K-Index'!$B$24,2,FALSE)</f>
        <v>7000</v>
      </c>
      <c r="C131" s="24">
        <f t="shared" si="4"/>
        <v>7011</v>
      </c>
      <c r="D131">
        <v>7</v>
      </c>
      <c r="E131">
        <v>11</v>
      </c>
      <c r="P131" s="19"/>
      <c r="R131" s="34"/>
      <c r="S131" t="b">
        <v>0</v>
      </c>
      <c r="T131" s="19"/>
      <c r="U131" s="25">
        <f t="shared" ref="U131:U194" si="5">IF(I131&lt;&gt;"",1,0)</f>
        <v>0</v>
      </c>
    </row>
    <row r="132" spans="1:21" x14ac:dyDescent="0.2">
      <c r="A132" s="12" t="s">
        <v>49</v>
      </c>
      <c r="B132" s="24">
        <f>VLOOKUP(D132,'K-Index'!$A$2:'K-Index'!$B$24,2,FALSE)</f>
        <v>7000</v>
      </c>
      <c r="C132" s="24">
        <f t="shared" ref="C132:C195" si="6">$B132+E132</f>
        <v>7012</v>
      </c>
      <c r="D132">
        <v>7</v>
      </c>
      <c r="E132">
        <v>12</v>
      </c>
      <c r="P132" s="19"/>
      <c r="R132" s="34"/>
      <c r="S132" t="b">
        <v>0</v>
      </c>
      <c r="T132" s="19"/>
      <c r="U132" s="25">
        <f t="shared" si="5"/>
        <v>0</v>
      </c>
    </row>
    <row r="133" spans="1:21" x14ac:dyDescent="0.2">
      <c r="A133" s="12" t="s">
        <v>49</v>
      </c>
      <c r="B133" s="24">
        <f>VLOOKUP(D133,'K-Index'!$A$2:'K-Index'!$B$24,2,FALSE)</f>
        <v>7000</v>
      </c>
      <c r="C133" s="24">
        <f t="shared" si="6"/>
        <v>7013</v>
      </c>
      <c r="D133">
        <v>7</v>
      </c>
      <c r="E133">
        <v>13</v>
      </c>
      <c r="P133" s="19"/>
      <c r="R133" s="34"/>
      <c r="S133" t="b">
        <v>0</v>
      </c>
      <c r="T133" s="19"/>
      <c r="U133" s="25">
        <f t="shared" si="5"/>
        <v>0</v>
      </c>
    </row>
    <row r="134" spans="1:21" x14ac:dyDescent="0.2">
      <c r="A134" s="12" t="s">
        <v>49</v>
      </c>
      <c r="B134" s="24">
        <f>VLOOKUP(D134,'K-Index'!$A$2:'K-Index'!$B$24,2,FALSE)</f>
        <v>7000</v>
      </c>
      <c r="C134" s="24">
        <f t="shared" si="6"/>
        <v>7014</v>
      </c>
      <c r="D134">
        <v>7</v>
      </c>
      <c r="E134">
        <v>14</v>
      </c>
      <c r="P134" s="19"/>
      <c r="R134" s="34"/>
      <c r="S134" t="b">
        <v>0</v>
      </c>
      <c r="T134" s="19"/>
      <c r="U134" s="25">
        <f t="shared" si="5"/>
        <v>0</v>
      </c>
    </row>
    <row r="135" spans="1:21" x14ac:dyDescent="0.2">
      <c r="A135" s="12" t="s">
        <v>49</v>
      </c>
      <c r="B135" s="24">
        <f>VLOOKUP(D135,'K-Index'!$A$2:'K-Index'!$B$24,2,FALSE)</f>
        <v>7000</v>
      </c>
      <c r="C135" s="24">
        <f t="shared" si="6"/>
        <v>7015</v>
      </c>
      <c r="D135">
        <v>7</v>
      </c>
      <c r="E135">
        <v>15</v>
      </c>
      <c r="P135" s="19"/>
      <c r="R135" s="34"/>
      <c r="S135" t="b">
        <v>0</v>
      </c>
      <c r="T135" s="19"/>
      <c r="U135" s="25">
        <f t="shared" si="5"/>
        <v>0</v>
      </c>
    </row>
    <row r="136" spans="1:21" x14ac:dyDescent="0.2">
      <c r="A136" s="12" t="s">
        <v>49</v>
      </c>
      <c r="B136" s="24">
        <f>VLOOKUP(D136,'K-Index'!$A$2:'K-Index'!$B$24,2,FALSE)</f>
        <v>7000</v>
      </c>
      <c r="C136" s="24">
        <f t="shared" si="6"/>
        <v>7016</v>
      </c>
      <c r="D136">
        <v>7</v>
      </c>
      <c r="E136">
        <v>16</v>
      </c>
      <c r="P136" s="19"/>
      <c r="R136" s="34"/>
      <c r="S136" t="b">
        <v>0</v>
      </c>
      <c r="T136" s="19"/>
      <c r="U136" s="25">
        <f t="shared" si="5"/>
        <v>0</v>
      </c>
    </row>
    <row r="137" spans="1:21" x14ac:dyDescent="0.2">
      <c r="A137" s="12" t="s">
        <v>49</v>
      </c>
      <c r="B137" s="24">
        <f>VLOOKUP(D137,'K-Index'!$A$2:'K-Index'!$B$24,2,FALSE)</f>
        <v>7000</v>
      </c>
      <c r="C137" s="24">
        <f t="shared" si="6"/>
        <v>7017</v>
      </c>
      <c r="D137">
        <v>7</v>
      </c>
      <c r="E137">
        <v>17</v>
      </c>
      <c r="H137" t="s">
        <v>60</v>
      </c>
      <c r="I137" t="s">
        <v>169</v>
      </c>
      <c r="J137" t="s">
        <v>170</v>
      </c>
      <c r="P137" s="19"/>
      <c r="R137" s="34"/>
      <c r="S137" t="b">
        <v>0</v>
      </c>
      <c r="T137" s="19"/>
      <c r="U137" s="25">
        <f t="shared" si="5"/>
        <v>1</v>
      </c>
    </row>
    <row r="138" spans="1:21" x14ac:dyDescent="0.2">
      <c r="A138" s="12" t="s">
        <v>49</v>
      </c>
      <c r="B138" s="24">
        <f>VLOOKUP(D138,'K-Index'!$A$2:'K-Index'!$B$24,2,FALSE)</f>
        <v>8000</v>
      </c>
      <c r="C138" s="24">
        <f t="shared" si="6"/>
        <v>8001</v>
      </c>
      <c r="D138">
        <v>8</v>
      </c>
      <c r="E138">
        <v>1</v>
      </c>
      <c r="P138" s="19"/>
      <c r="R138" s="34"/>
      <c r="S138" t="b">
        <v>0</v>
      </c>
      <c r="T138" s="19"/>
      <c r="U138" s="25">
        <f t="shared" si="5"/>
        <v>0</v>
      </c>
    </row>
    <row r="139" spans="1:21" x14ac:dyDescent="0.2">
      <c r="A139" s="12" t="s">
        <v>49</v>
      </c>
      <c r="B139" s="24">
        <f>VLOOKUP(D139,'K-Index'!$A$2:'K-Index'!$B$24,2,FALSE)</f>
        <v>8000</v>
      </c>
      <c r="C139" s="24">
        <f t="shared" si="6"/>
        <v>8002</v>
      </c>
      <c r="D139">
        <v>8</v>
      </c>
      <c r="E139">
        <v>2</v>
      </c>
      <c r="P139" s="19"/>
      <c r="R139" s="34"/>
      <c r="S139" t="b">
        <v>0</v>
      </c>
      <c r="T139" s="19"/>
      <c r="U139" s="25">
        <f t="shared" si="5"/>
        <v>0</v>
      </c>
    </row>
    <row r="140" spans="1:21" x14ac:dyDescent="0.2">
      <c r="A140" s="12" t="s">
        <v>49</v>
      </c>
      <c r="B140" s="24">
        <f>VLOOKUP(D140,'K-Index'!$A$2:'K-Index'!$B$24,2,FALSE)</f>
        <v>8000</v>
      </c>
      <c r="C140" s="24">
        <f t="shared" si="6"/>
        <v>8003</v>
      </c>
      <c r="D140">
        <v>8</v>
      </c>
      <c r="E140">
        <v>3</v>
      </c>
      <c r="P140" s="19"/>
      <c r="R140" s="34"/>
      <c r="S140" t="b">
        <v>0</v>
      </c>
      <c r="T140" s="19"/>
      <c r="U140" s="25">
        <f t="shared" si="5"/>
        <v>0</v>
      </c>
    </row>
    <row r="141" spans="1:21" x14ac:dyDescent="0.2">
      <c r="A141" s="12" t="s">
        <v>49</v>
      </c>
      <c r="B141" s="24">
        <f>VLOOKUP(D141,'K-Index'!$A$2:'K-Index'!$B$24,2,FALSE)</f>
        <v>8000</v>
      </c>
      <c r="C141" s="24">
        <f t="shared" si="6"/>
        <v>8004</v>
      </c>
      <c r="D141">
        <v>8</v>
      </c>
      <c r="E141">
        <v>4</v>
      </c>
      <c r="H141" t="s">
        <v>60</v>
      </c>
      <c r="I141" t="s">
        <v>171</v>
      </c>
      <c r="J141" t="s">
        <v>172</v>
      </c>
      <c r="N141" t="s">
        <v>173</v>
      </c>
      <c r="P141" s="19"/>
      <c r="R141" s="34"/>
      <c r="S141" t="b">
        <v>0</v>
      </c>
      <c r="T141" s="19"/>
      <c r="U141" s="25">
        <f t="shared" si="5"/>
        <v>1</v>
      </c>
    </row>
    <row r="142" spans="1:21" x14ac:dyDescent="0.2">
      <c r="A142" s="12" t="s">
        <v>49</v>
      </c>
      <c r="B142" s="24">
        <f>VLOOKUP(D142,'K-Index'!$A$2:'K-Index'!$B$24,2,FALSE)</f>
        <v>8000</v>
      </c>
      <c r="C142" s="24">
        <f t="shared" si="6"/>
        <v>8005</v>
      </c>
      <c r="D142">
        <v>8</v>
      </c>
      <c r="E142">
        <v>5</v>
      </c>
      <c r="H142" t="s">
        <v>60</v>
      </c>
      <c r="I142" t="s">
        <v>171</v>
      </c>
      <c r="J142" t="s">
        <v>174</v>
      </c>
      <c r="N142" t="s">
        <v>175</v>
      </c>
      <c r="P142" s="19"/>
      <c r="R142" s="34"/>
      <c r="S142" t="b">
        <v>0</v>
      </c>
      <c r="T142" s="19"/>
      <c r="U142" s="25">
        <f t="shared" si="5"/>
        <v>1</v>
      </c>
    </row>
    <row r="143" spans="1:21" x14ac:dyDescent="0.2">
      <c r="A143" s="12" t="s">
        <v>49</v>
      </c>
      <c r="B143" s="24">
        <f>VLOOKUP(D143,'K-Index'!$A$2:'K-Index'!$B$24,2,FALSE)</f>
        <v>8000</v>
      </c>
      <c r="C143" s="24">
        <f t="shared" si="6"/>
        <v>8006</v>
      </c>
      <c r="D143">
        <v>8</v>
      </c>
      <c r="E143">
        <v>6</v>
      </c>
      <c r="P143" s="19"/>
      <c r="R143" s="34"/>
      <c r="S143" t="b">
        <v>0</v>
      </c>
      <c r="T143" s="19"/>
      <c r="U143" s="25">
        <f t="shared" si="5"/>
        <v>0</v>
      </c>
    </row>
    <row r="144" spans="1:21" x14ac:dyDescent="0.2">
      <c r="A144" s="12" t="s">
        <v>49</v>
      </c>
      <c r="B144" s="24">
        <f>VLOOKUP(D144,'K-Index'!$A$2:'K-Index'!$B$24,2,FALSE)</f>
        <v>8000</v>
      </c>
      <c r="C144" s="24">
        <f t="shared" si="6"/>
        <v>8007</v>
      </c>
      <c r="D144">
        <v>8</v>
      </c>
      <c r="E144">
        <v>7</v>
      </c>
      <c r="P144" s="19"/>
      <c r="R144" s="34"/>
      <c r="S144" t="b">
        <v>0</v>
      </c>
      <c r="T144" s="19"/>
      <c r="U144" s="25">
        <f t="shared" si="5"/>
        <v>0</v>
      </c>
    </row>
    <row r="145" spans="1:21" x14ac:dyDescent="0.2">
      <c r="A145" s="12" t="s">
        <v>49</v>
      </c>
      <c r="B145" s="24">
        <f>VLOOKUP(D145,'K-Index'!$A$2:'K-Index'!$B$24,2,FALSE)</f>
        <v>8000</v>
      </c>
      <c r="C145" s="24">
        <f t="shared" si="6"/>
        <v>8008</v>
      </c>
      <c r="D145">
        <v>8</v>
      </c>
      <c r="E145">
        <v>8</v>
      </c>
      <c r="G145" t="s">
        <v>65</v>
      </c>
      <c r="I145" t="s">
        <v>176</v>
      </c>
      <c r="J145" t="s">
        <v>177</v>
      </c>
      <c r="K145" t="s">
        <v>178</v>
      </c>
      <c r="L145" t="s">
        <v>179</v>
      </c>
      <c r="M145" t="s">
        <v>180</v>
      </c>
      <c r="P145" s="19"/>
      <c r="R145" s="34">
        <v>43988</v>
      </c>
      <c r="S145" t="b">
        <v>1</v>
      </c>
      <c r="T145" s="19" t="s">
        <v>65</v>
      </c>
      <c r="U145" s="25">
        <f t="shared" si="5"/>
        <v>1</v>
      </c>
    </row>
    <row r="146" spans="1:21" x14ac:dyDescent="0.2">
      <c r="A146" s="12" t="s">
        <v>49</v>
      </c>
      <c r="B146" s="24">
        <f>VLOOKUP(D146,'K-Index'!$A$2:'K-Index'!$B$24,2,FALSE)</f>
        <v>8000</v>
      </c>
      <c r="C146" s="24">
        <f t="shared" si="6"/>
        <v>8009</v>
      </c>
      <c r="D146">
        <v>8</v>
      </c>
      <c r="E146">
        <v>9</v>
      </c>
      <c r="H146" t="s">
        <v>60</v>
      </c>
      <c r="I146" t="s">
        <v>181</v>
      </c>
      <c r="J146" t="s">
        <v>182</v>
      </c>
      <c r="P146" s="19"/>
      <c r="R146" s="34"/>
      <c r="S146" t="b">
        <v>0</v>
      </c>
      <c r="T146" s="19"/>
      <c r="U146" s="25">
        <f t="shared" si="5"/>
        <v>1</v>
      </c>
    </row>
    <row r="147" spans="1:21" x14ac:dyDescent="0.2">
      <c r="A147" s="12" t="s">
        <v>49</v>
      </c>
      <c r="B147" s="24">
        <f>VLOOKUP(D147,'K-Index'!$A$2:'K-Index'!$B$24,2,FALSE)</f>
        <v>8000</v>
      </c>
      <c r="C147" s="24">
        <f t="shared" si="6"/>
        <v>8010</v>
      </c>
      <c r="D147">
        <v>8</v>
      </c>
      <c r="E147">
        <v>10</v>
      </c>
      <c r="H147" t="s">
        <v>60</v>
      </c>
      <c r="I147" t="s">
        <v>744</v>
      </c>
      <c r="J147" t="s">
        <v>745</v>
      </c>
      <c r="P147" s="19"/>
      <c r="R147" s="34"/>
      <c r="S147" t="b">
        <v>0</v>
      </c>
      <c r="T147" s="19"/>
      <c r="U147" s="25">
        <f t="shared" si="5"/>
        <v>1</v>
      </c>
    </row>
    <row r="148" spans="1:21" x14ac:dyDescent="0.2">
      <c r="A148" s="12" t="s">
        <v>49</v>
      </c>
      <c r="B148" s="24">
        <f>VLOOKUP(D148,'K-Index'!$A$2:'K-Index'!$B$24,2,FALSE)</f>
        <v>8000</v>
      </c>
      <c r="C148" s="24">
        <f t="shared" si="6"/>
        <v>8011</v>
      </c>
      <c r="D148">
        <v>8</v>
      </c>
      <c r="E148">
        <v>11</v>
      </c>
      <c r="P148" s="19"/>
      <c r="R148" s="34"/>
      <c r="S148" t="b">
        <v>0</v>
      </c>
      <c r="T148" s="19"/>
      <c r="U148" s="25">
        <f t="shared" si="5"/>
        <v>0</v>
      </c>
    </row>
    <row r="149" spans="1:21" x14ac:dyDescent="0.2">
      <c r="A149" s="12" t="s">
        <v>49</v>
      </c>
      <c r="B149" s="24">
        <f>VLOOKUP(D149,'K-Index'!$A$2:'K-Index'!$B$24,2,FALSE)</f>
        <v>8000</v>
      </c>
      <c r="C149" s="24">
        <f t="shared" si="6"/>
        <v>8012</v>
      </c>
      <c r="D149">
        <v>8</v>
      </c>
      <c r="E149">
        <v>12</v>
      </c>
      <c r="P149" s="19"/>
      <c r="R149" s="34"/>
      <c r="S149" t="b">
        <v>0</v>
      </c>
      <c r="T149" s="19"/>
      <c r="U149" s="25">
        <f t="shared" si="5"/>
        <v>0</v>
      </c>
    </row>
    <row r="150" spans="1:21" x14ac:dyDescent="0.2">
      <c r="A150" s="12" t="s">
        <v>49</v>
      </c>
      <c r="B150" s="24">
        <f>VLOOKUP(D150,'K-Index'!$A$2:'K-Index'!$B$24,2,FALSE)</f>
        <v>8000</v>
      </c>
      <c r="C150" s="24">
        <f t="shared" si="6"/>
        <v>8013</v>
      </c>
      <c r="D150">
        <v>8</v>
      </c>
      <c r="E150">
        <v>13</v>
      </c>
      <c r="P150" s="19"/>
      <c r="R150" s="34"/>
      <c r="S150" t="b">
        <v>0</v>
      </c>
      <c r="T150" s="19"/>
      <c r="U150" s="25">
        <f t="shared" si="5"/>
        <v>0</v>
      </c>
    </row>
    <row r="151" spans="1:21" x14ac:dyDescent="0.2">
      <c r="A151" s="12" t="s">
        <v>49</v>
      </c>
      <c r="B151" s="24">
        <f>VLOOKUP(D151,'K-Index'!$A$2:'K-Index'!$B$24,2,FALSE)</f>
        <v>8000</v>
      </c>
      <c r="C151" s="24">
        <f t="shared" si="6"/>
        <v>8014</v>
      </c>
      <c r="D151">
        <v>8</v>
      </c>
      <c r="E151">
        <v>14</v>
      </c>
      <c r="P151" s="19"/>
      <c r="R151" s="34"/>
      <c r="S151" t="b">
        <v>0</v>
      </c>
      <c r="T151" s="19"/>
      <c r="U151" s="25">
        <f t="shared" si="5"/>
        <v>0</v>
      </c>
    </row>
    <row r="152" spans="1:21" x14ac:dyDescent="0.2">
      <c r="A152" s="12" t="s">
        <v>49</v>
      </c>
      <c r="B152" s="24">
        <f>VLOOKUP(D152,'K-Index'!$A$2:'K-Index'!$B$24,2,FALSE)</f>
        <v>8000</v>
      </c>
      <c r="C152" s="24">
        <f t="shared" si="6"/>
        <v>8015</v>
      </c>
      <c r="D152">
        <v>8</v>
      </c>
      <c r="E152">
        <v>15</v>
      </c>
      <c r="H152" t="s">
        <v>60</v>
      </c>
      <c r="I152" t="s">
        <v>183</v>
      </c>
      <c r="J152" t="s">
        <v>184</v>
      </c>
      <c r="N152" t="s">
        <v>185</v>
      </c>
      <c r="P152" s="19"/>
      <c r="R152" s="34"/>
      <c r="S152" t="b">
        <v>0</v>
      </c>
      <c r="T152" s="19"/>
      <c r="U152" s="25">
        <f t="shared" si="5"/>
        <v>1</v>
      </c>
    </row>
    <row r="153" spans="1:21" x14ac:dyDescent="0.2">
      <c r="A153" s="12" t="s">
        <v>49</v>
      </c>
      <c r="B153" s="24">
        <f>VLOOKUP(D153,'K-Index'!$A$2:'K-Index'!$B$24,2,FALSE)</f>
        <v>8000</v>
      </c>
      <c r="C153" s="24">
        <f t="shared" si="6"/>
        <v>8016</v>
      </c>
      <c r="D153">
        <v>8</v>
      </c>
      <c r="E153">
        <v>16</v>
      </c>
      <c r="H153" t="s">
        <v>60</v>
      </c>
      <c r="I153" t="s">
        <v>183</v>
      </c>
      <c r="J153" t="s">
        <v>186</v>
      </c>
      <c r="N153" t="s">
        <v>187</v>
      </c>
      <c r="P153" s="19"/>
      <c r="R153" s="34"/>
      <c r="S153" t="b">
        <v>0</v>
      </c>
      <c r="T153" s="19"/>
      <c r="U153" s="25">
        <f t="shared" si="5"/>
        <v>1</v>
      </c>
    </row>
    <row r="154" spans="1:21" x14ac:dyDescent="0.2">
      <c r="A154" s="12" t="s">
        <v>49</v>
      </c>
      <c r="B154" s="24">
        <f>VLOOKUP(D154,'K-Index'!$A$2:'K-Index'!$B$24,2,FALSE)</f>
        <v>8000</v>
      </c>
      <c r="C154" s="24">
        <f t="shared" si="6"/>
        <v>8017</v>
      </c>
      <c r="D154">
        <v>8</v>
      </c>
      <c r="E154">
        <v>17</v>
      </c>
      <c r="G154" t="s">
        <v>65</v>
      </c>
      <c r="I154" t="s">
        <v>183</v>
      </c>
      <c r="J154" t="s">
        <v>188</v>
      </c>
      <c r="K154" t="s">
        <v>189</v>
      </c>
      <c r="L154" t="s">
        <v>190</v>
      </c>
      <c r="M154" t="s">
        <v>191</v>
      </c>
      <c r="N154" t="s">
        <v>192</v>
      </c>
      <c r="P154" s="19"/>
      <c r="R154" s="34"/>
      <c r="S154" t="b">
        <v>0</v>
      </c>
      <c r="T154" s="19"/>
      <c r="U154" s="25">
        <f t="shared" si="5"/>
        <v>1</v>
      </c>
    </row>
    <row r="155" spans="1:21" x14ac:dyDescent="0.2">
      <c r="A155" s="12" t="s">
        <v>49</v>
      </c>
      <c r="B155" s="24">
        <f>VLOOKUP(D155,'K-Index'!$A$2:'K-Index'!$B$24,2,FALSE)</f>
        <v>9000</v>
      </c>
      <c r="C155" s="24">
        <f t="shared" si="6"/>
        <v>9001</v>
      </c>
      <c r="D155">
        <v>9</v>
      </c>
      <c r="E155">
        <v>1</v>
      </c>
      <c r="F155" t="s">
        <v>58</v>
      </c>
      <c r="H155" t="s">
        <v>60</v>
      </c>
      <c r="I155" t="s">
        <v>193</v>
      </c>
      <c r="J155" t="s">
        <v>194</v>
      </c>
      <c r="L155" t="s">
        <v>195</v>
      </c>
      <c r="M155" t="s">
        <v>71</v>
      </c>
      <c r="N155" t="s">
        <v>196</v>
      </c>
      <c r="P155" s="19"/>
      <c r="R155" s="34"/>
      <c r="S155" t="b">
        <v>0</v>
      </c>
      <c r="T155" s="19"/>
      <c r="U155" s="25">
        <f t="shared" si="5"/>
        <v>1</v>
      </c>
    </row>
    <row r="156" spans="1:21" x14ac:dyDescent="0.2">
      <c r="A156" s="12" t="s">
        <v>49</v>
      </c>
      <c r="B156" s="24">
        <f>VLOOKUP(D156,'K-Index'!$A$2:'K-Index'!$B$24,2,FALSE)</f>
        <v>9000</v>
      </c>
      <c r="C156" s="24">
        <f t="shared" si="6"/>
        <v>9002</v>
      </c>
      <c r="D156">
        <v>9</v>
      </c>
      <c r="E156">
        <v>2</v>
      </c>
      <c r="P156" s="19"/>
      <c r="R156" s="34"/>
      <c r="S156" t="b">
        <v>0</v>
      </c>
      <c r="T156" s="19"/>
      <c r="U156" s="25">
        <f t="shared" si="5"/>
        <v>0</v>
      </c>
    </row>
    <row r="157" spans="1:21" x14ac:dyDescent="0.2">
      <c r="A157" s="12" t="s">
        <v>49</v>
      </c>
      <c r="B157" s="24">
        <f>VLOOKUP(D157,'K-Index'!$A$2:'K-Index'!$B$24,2,FALSE)</f>
        <v>9000</v>
      </c>
      <c r="C157" s="24">
        <f t="shared" si="6"/>
        <v>9003</v>
      </c>
      <c r="D157">
        <v>9</v>
      </c>
      <c r="E157">
        <v>3</v>
      </c>
      <c r="P157" s="19"/>
      <c r="R157" s="34"/>
      <c r="S157" t="b">
        <v>0</v>
      </c>
      <c r="T157" s="19"/>
      <c r="U157" s="25">
        <f t="shared" si="5"/>
        <v>0</v>
      </c>
    </row>
    <row r="158" spans="1:21" x14ac:dyDescent="0.2">
      <c r="A158" s="12" t="s">
        <v>49</v>
      </c>
      <c r="B158" s="24">
        <f>VLOOKUP(D158,'K-Index'!$A$2:'K-Index'!$B$24,2,FALSE)</f>
        <v>9000</v>
      </c>
      <c r="C158" s="24">
        <f t="shared" si="6"/>
        <v>9004</v>
      </c>
      <c r="D158">
        <v>9</v>
      </c>
      <c r="E158">
        <v>4</v>
      </c>
      <c r="P158" s="19"/>
      <c r="R158" s="34"/>
      <c r="S158" t="b">
        <v>0</v>
      </c>
      <c r="T158" s="19"/>
      <c r="U158" s="25">
        <f t="shared" si="5"/>
        <v>0</v>
      </c>
    </row>
    <row r="159" spans="1:21" x14ac:dyDescent="0.2">
      <c r="A159" s="12" t="s">
        <v>49</v>
      </c>
      <c r="B159" s="24">
        <f>VLOOKUP(D159,'K-Index'!$A$2:'K-Index'!$B$24,2,FALSE)</f>
        <v>9000</v>
      </c>
      <c r="C159" s="24">
        <f t="shared" si="6"/>
        <v>9005</v>
      </c>
      <c r="D159">
        <v>9</v>
      </c>
      <c r="E159">
        <v>5</v>
      </c>
      <c r="P159" s="19"/>
      <c r="R159" s="34"/>
      <c r="S159" t="b">
        <v>0</v>
      </c>
      <c r="T159" s="19"/>
      <c r="U159" s="25">
        <f t="shared" si="5"/>
        <v>0</v>
      </c>
    </row>
    <row r="160" spans="1:21" x14ac:dyDescent="0.2">
      <c r="A160" s="12" t="s">
        <v>49</v>
      </c>
      <c r="B160" s="24">
        <f>VLOOKUP(D160,'K-Index'!$A$2:'K-Index'!$B$24,2,FALSE)</f>
        <v>9000</v>
      </c>
      <c r="C160" s="24">
        <f t="shared" si="6"/>
        <v>9006</v>
      </c>
      <c r="D160">
        <v>9</v>
      </c>
      <c r="E160">
        <v>6</v>
      </c>
      <c r="P160" s="19"/>
      <c r="R160" s="34"/>
      <c r="S160" t="b">
        <v>0</v>
      </c>
      <c r="T160" s="19"/>
      <c r="U160" s="25">
        <f t="shared" si="5"/>
        <v>0</v>
      </c>
    </row>
    <row r="161" spans="1:21" x14ac:dyDescent="0.2">
      <c r="A161" s="12" t="s">
        <v>49</v>
      </c>
      <c r="B161" s="24">
        <f>VLOOKUP(D161,'K-Index'!$A$2:'K-Index'!$B$24,2,FALSE)</f>
        <v>9000</v>
      </c>
      <c r="C161" s="24">
        <f t="shared" si="6"/>
        <v>9007</v>
      </c>
      <c r="D161">
        <v>9</v>
      </c>
      <c r="E161">
        <v>7</v>
      </c>
      <c r="P161" s="19"/>
      <c r="R161" s="34"/>
      <c r="S161" t="b">
        <v>0</v>
      </c>
      <c r="T161" s="19"/>
      <c r="U161" s="25">
        <f t="shared" si="5"/>
        <v>0</v>
      </c>
    </row>
    <row r="162" spans="1:21" x14ac:dyDescent="0.2">
      <c r="A162" s="12" t="s">
        <v>49</v>
      </c>
      <c r="B162" s="24">
        <f>VLOOKUP(D162,'K-Index'!$A$2:'K-Index'!$B$24,2,FALSE)</f>
        <v>9000</v>
      </c>
      <c r="C162" s="24">
        <f t="shared" si="6"/>
        <v>9008</v>
      </c>
      <c r="D162">
        <v>9</v>
      </c>
      <c r="E162">
        <v>8</v>
      </c>
      <c r="P162" s="19"/>
      <c r="R162" s="34"/>
      <c r="S162" t="b">
        <v>0</v>
      </c>
      <c r="T162" s="19"/>
      <c r="U162" s="25">
        <f t="shared" si="5"/>
        <v>0</v>
      </c>
    </row>
    <row r="163" spans="1:21" x14ac:dyDescent="0.2">
      <c r="A163" s="12" t="s">
        <v>49</v>
      </c>
      <c r="B163" s="24">
        <f>VLOOKUP(D163,'K-Index'!$A$2:'K-Index'!$B$24,2,FALSE)</f>
        <v>9000</v>
      </c>
      <c r="C163" s="24">
        <f t="shared" si="6"/>
        <v>9009</v>
      </c>
      <c r="D163">
        <v>9</v>
      </c>
      <c r="E163">
        <v>9</v>
      </c>
      <c r="P163" s="19"/>
      <c r="R163" s="34"/>
      <c r="S163" t="b">
        <v>0</v>
      </c>
      <c r="T163" s="19"/>
      <c r="U163" s="25">
        <f t="shared" si="5"/>
        <v>0</v>
      </c>
    </row>
    <row r="164" spans="1:21" x14ac:dyDescent="0.2">
      <c r="A164" s="12" t="s">
        <v>49</v>
      </c>
      <c r="B164" s="24">
        <f>VLOOKUP(D164,'K-Index'!$A$2:'K-Index'!$B$24,2,FALSE)</f>
        <v>9000</v>
      </c>
      <c r="C164" s="24">
        <f t="shared" si="6"/>
        <v>9010</v>
      </c>
      <c r="D164">
        <v>9</v>
      </c>
      <c r="E164">
        <v>10</v>
      </c>
      <c r="P164" s="19"/>
      <c r="R164" s="34"/>
      <c r="S164" t="b">
        <v>0</v>
      </c>
      <c r="T164" s="19"/>
      <c r="U164" s="25">
        <f t="shared" si="5"/>
        <v>0</v>
      </c>
    </row>
    <row r="165" spans="1:21" x14ac:dyDescent="0.2">
      <c r="A165" s="12" t="s">
        <v>49</v>
      </c>
      <c r="B165" s="24">
        <f>VLOOKUP(D165,'K-Index'!$A$2:'K-Index'!$B$24,2,FALSE)</f>
        <v>9000</v>
      </c>
      <c r="C165" s="24">
        <f t="shared" si="6"/>
        <v>9011</v>
      </c>
      <c r="D165">
        <v>9</v>
      </c>
      <c r="E165">
        <v>11</v>
      </c>
      <c r="P165" s="19"/>
      <c r="R165" s="34"/>
      <c r="S165" t="b">
        <v>0</v>
      </c>
      <c r="T165" s="19"/>
      <c r="U165" s="25">
        <f t="shared" si="5"/>
        <v>0</v>
      </c>
    </row>
    <row r="166" spans="1:21" x14ac:dyDescent="0.2">
      <c r="A166" s="12" t="s">
        <v>49</v>
      </c>
      <c r="B166" s="24">
        <f>VLOOKUP(D166,'K-Index'!$A$2:'K-Index'!$B$24,2,FALSE)</f>
        <v>9000</v>
      </c>
      <c r="C166" s="24">
        <f t="shared" si="6"/>
        <v>9012</v>
      </c>
      <c r="D166">
        <v>9</v>
      </c>
      <c r="E166">
        <v>12</v>
      </c>
      <c r="H166" t="s">
        <v>60</v>
      </c>
      <c r="I166" t="s">
        <v>197</v>
      </c>
      <c r="J166" t="s">
        <v>198</v>
      </c>
      <c r="N166" t="s">
        <v>199</v>
      </c>
      <c r="P166" s="19"/>
      <c r="R166" s="34"/>
      <c r="S166" t="b">
        <v>0</v>
      </c>
      <c r="T166" s="19"/>
      <c r="U166" s="25">
        <f t="shared" si="5"/>
        <v>1</v>
      </c>
    </row>
    <row r="167" spans="1:21" x14ac:dyDescent="0.2">
      <c r="A167" s="12" t="s">
        <v>49</v>
      </c>
      <c r="B167" s="24">
        <f>VLOOKUP(D167,'K-Index'!$A$2:'K-Index'!$B$24,2,FALSE)</f>
        <v>9000</v>
      </c>
      <c r="C167" s="24">
        <f t="shared" si="6"/>
        <v>9013</v>
      </c>
      <c r="D167">
        <v>9</v>
      </c>
      <c r="E167">
        <v>13</v>
      </c>
      <c r="H167" t="s">
        <v>60</v>
      </c>
      <c r="I167" t="s">
        <v>197</v>
      </c>
      <c r="J167" t="s">
        <v>200</v>
      </c>
      <c r="N167" t="s">
        <v>201</v>
      </c>
      <c r="P167" s="19"/>
      <c r="R167" s="34"/>
      <c r="S167" t="b">
        <v>0</v>
      </c>
      <c r="T167" s="19"/>
      <c r="U167" s="25">
        <f t="shared" si="5"/>
        <v>1</v>
      </c>
    </row>
    <row r="168" spans="1:21" x14ac:dyDescent="0.2">
      <c r="A168" s="12" t="s">
        <v>49</v>
      </c>
      <c r="B168" s="24">
        <f>VLOOKUP(D168,'K-Index'!$A$2:'K-Index'!$B$24,2,FALSE)</f>
        <v>9000</v>
      </c>
      <c r="C168" s="24">
        <f t="shared" si="6"/>
        <v>9014</v>
      </c>
      <c r="D168">
        <v>9</v>
      </c>
      <c r="E168">
        <v>14</v>
      </c>
      <c r="P168" s="19"/>
      <c r="R168" s="34"/>
      <c r="S168" t="b">
        <v>0</v>
      </c>
      <c r="T168" s="19"/>
      <c r="U168" s="25">
        <f t="shared" si="5"/>
        <v>0</v>
      </c>
    </row>
    <row r="169" spans="1:21" x14ac:dyDescent="0.2">
      <c r="A169" s="12" t="s">
        <v>49</v>
      </c>
      <c r="B169" s="24">
        <f>VLOOKUP(D169,'K-Index'!$A$2:'K-Index'!$B$24,2,FALSE)</f>
        <v>9000</v>
      </c>
      <c r="C169" s="24">
        <f t="shared" si="6"/>
        <v>9015</v>
      </c>
      <c r="D169">
        <v>9</v>
      </c>
      <c r="E169">
        <v>15</v>
      </c>
      <c r="P169" s="19"/>
      <c r="R169" s="34"/>
      <c r="S169" t="b">
        <v>0</v>
      </c>
      <c r="T169" s="19"/>
      <c r="U169" s="25">
        <f t="shared" si="5"/>
        <v>0</v>
      </c>
    </row>
    <row r="170" spans="1:21" x14ac:dyDescent="0.2">
      <c r="A170" s="12" t="s">
        <v>49</v>
      </c>
      <c r="B170" s="24">
        <f>VLOOKUP(D170,'K-Index'!$A$2:'K-Index'!$B$24,2,FALSE)</f>
        <v>9000</v>
      </c>
      <c r="C170" s="24">
        <f t="shared" si="6"/>
        <v>9016</v>
      </c>
      <c r="D170">
        <v>9</v>
      </c>
      <c r="E170">
        <v>16</v>
      </c>
      <c r="F170" t="s">
        <v>58</v>
      </c>
      <c r="G170" t="s">
        <v>65</v>
      </c>
      <c r="I170" t="s">
        <v>202</v>
      </c>
      <c r="J170" t="s">
        <v>203</v>
      </c>
      <c r="K170" t="s">
        <v>204</v>
      </c>
      <c r="L170" t="s">
        <v>205</v>
      </c>
      <c r="M170" t="s">
        <v>206</v>
      </c>
      <c r="N170" t="s">
        <v>207</v>
      </c>
      <c r="P170" s="19"/>
      <c r="R170" s="34"/>
      <c r="S170" t="b">
        <v>0</v>
      </c>
      <c r="T170" s="19"/>
      <c r="U170" s="25">
        <f t="shared" si="5"/>
        <v>1</v>
      </c>
    </row>
    <row r="171" spans="1:21" x14ac:dyDescent="0.2">
      <c r="A171" s="12" t="s">
        <v>49</v>
      </c>
      <c r="B171" s="24">
        <f>VLOOKUP(D171,'K-Index'!$A$2:'K-Index'!$B$24,2,FALSE)</f>
        <v>9000</v>
      </c>
      <c r="C171" s="24">
        <f t="shared" si="6"/>
        <v>9017</v>
      </c>
      <c r="D171">
        <v>9</v>
      </c>
      <c r="E171">
        <v>17</v>
      </c>
      <c r="F171" t="s">
        <v>58</v>
      </c>
      <c r="H171" t="s">
        <v>60</v>
      </c>
      <c r="I171" t="s">
        <v>208</v>
      </c>
      <c r="J171" t="s">
        <v>209</v>
      </c>
      <c r="P171" s="19"/>
      <c r="R171" s="34"/>
      <c r="S171" t="b">
        <v>0</v>
      </c>
      <c r="T171" s="19"/>
      <c r="U171" s="25">
        <f t="shared" si="5"/>
        <v>1</v>
      </c>
    </row>
    <row r="172" spans="1:21" x14ac:dyDescent="0.2">
      <c r="A172" s="12" t="s">
        <v>49</v>
      </c>
      <c r="B172" s="24">
        <f>VLOOKUP(D172,'K-Index'!$A$2:'K-Index'!$B$24,2,FALSE)</f>
        <v>9000</v>
      </c>
      <c r="C172" s="24">
        <f t="shared" si="6"/>
        <v>9017</v>
      </c>
      <c r="D172">
        <v>9</v>
      </c>
      <c r="E172">
        <v>17</v>
      </c>
      <c r="F172" t="s">
        <v>58</v>
      </c>
      <c r="H172" t="s">
        <v>60</v>
      </c>
      <c r="I172" t="s">
        <v>208</v>
      </c>
      <c r="J172" t="s">
        <v>210</v>
      </c>
      <c r="N172" t="s">
        <v>211</v>
      </c>
      <c r="P172" s="19"/>
      <c r="R172" s="34"/>
      <c r="S172" t="b">
        <v>0</v>
      </c>
      <c r="T172" s="19"/>
      <c r="U172" s="25">
        <f t="shared" si="5"/>
        <v>1</v>
      </c>
    </row>
    <row r="173" spans="1:21" x14ac:dyDescent="0.2">
      <c r="A173" s="12" t="s">
        <v>49</v>
      </c>
      <c r="B173" s="24">
        <f>VLOOKUP(D173,'K-Index'!$A$2:'K-Index'!$B$24,2,FALSE)</f>
        <v>10000</v>
      </c>
      <c r="C173" s="24">
        <f t="shared" si="6"/>
        <v>10001</v>
      </c>
      <c r="D173">
        <v>10</v>
      </c>
      <c r="E173">
        <v>1</v>
      </c>
      <c r="H173" t="s">
        <v>60</v>
      </c>
      <c r="I173" t="s">
        <v>212</v>
      </c>
      <c r="J173" t="s">
        <v>213</v>
      </c>
      <c r="P173" s="19"/>
      <c r="R173" s="34"/>
      <c r="S173" t="b">
        <v>0</v>
      </c>
      <c r="T173" s="19"/>
      <c r="U173" s="25">
        <f t="shared" si="5"/>
        <v>1</v>
      </c>
    </row>
    <row r="174" spans="1:21" x14ac:dyDescent="0.2">
      <c r="A174" s="12" t="s">
        <v>49</v>
      </c>
      <c r="B174" s="24">
        <f>VLOOKUP(D174,'K-Index'!$A$2:'K-Index'!$B$24,2,FALSE)</f>
        <v>10000</v>
      </c>
      <c r="C174" s="24">
        <f t="shared" si="6"/>
        <v>10002</v>
      </c>
      <c r="D174">
        <v>10</v>
      </c>
      <c r="E174">
        <v>2</v>
      </c>
      <c r="H174" t="s">
        <v>60</v>
      </c>
      <c r="I174" t="s">
        <v>212</v>
      </c>
      <c r="J174" t="s">
        <v>140</v>
      </c>
      <c r="P174" s="19"/>
      <c r="R174" s="34"/>
      <c r="S174" t="b">
        <v>0</v>
      </c>
      <c r="T174" s="19"/>
      <c r="U174" s="25">
        <f t="shared" si="5"/>
        <v>1</v>
      </c>
    </row>
    <row r="175" spans="1:21" x14ac:dyDescent="0.2">
      <c r="A175" s="12" t="s">
        <v>49</v>
      </c>
      <c r="B175" s="24">
        <f>VLOOKUP(D175,'K-Index'!$A$2:'K-Index'!$B$24,2,FALSE)</f>
        <v>10000</v>
      </c>
      <c r="C175" s="24">
        <f t="shared" si="6"/>
        <v>10003</v>
      </c>
      <c r="D175">
        <v>10</v>
      </c>
      <c r="E175">
        <v>3</v>
      </c>
      <c r="P175" s="19"/>
      <c r="R175" s="34"/>
      <c r="S175" t="b">
        <v>0</v>
      </c>
      <c r="T175" s="19"/>
      <c r="U175" s="25">
        <f t="shared" si="5"/>
        <v>0</v>
      </c>
    </row>
    <row r="176" spans="1:21" x14ac:dyDescent="0.2">
      <c r="A176" s="12" t="s">
        <v>49</v>
      </c>
      <c r="B176" s="24">
        <f>VLOOKUP(D176,'K-Index'!$A$2:'K-Index'!$B$24,2,FALSE)</f>
        <v>10000</v>
      </c>
      <c r="C176" s="24">
        <f t="shared" si="6"/>
        <v>10004</v>
      </c>
      <c r="D176">
        <v>10</v>
      </c>
      <c r="E176">
        <v>4</v>
      </c>
      <c r="P176" s="19"/>
      <c r="R176" s="34"/>
      <c r="S176" t="b">
        <v>0</v>
      </c>
      <c r="T176" s="19"/>
      <c r="U176" s="25">
        <f t="shared" si="5"/>
        <v>0</v>
      </c>
    </row>
    <row r="177" spans="1:21" x14ac:dyDescent="0.2">
      <c r="A177" s="12" t="s">
        <v>49</v>
      </c>
      <c r="B177" s="24">
        <f>VLOOKUP(D177,'K-Index'!$A$2:'K-Index'!$B$24,2,FALSE)</f>
        <v>10000</v>
      </c>
      <c r="C177" s="24">
        <f t="shared" si="6"/>
        <v>10005</v>
      </c>
      <c r="D177">
        <v>10</v>
      </c>
      <c r="E177">
        <v>5</v>
      </c>
      <c r="P177" s="19"/>
      <c r="R177" s="34"/>
      <c r="S177" t="b">
        <v>0</v>
      </c>
      <c r="T177" s="19"/>
      <c r="U177" s="25">
        <f t="shared" si="5"/>
        <v>0</v>
      </c>
    </row>
    <row r="178" spans="1:21" x14ac:dyDescent="0.2">
      <c r="A178" s="12" t="s">
        <v>49</v>
      </c>
      <c r="B178" s="24">
        <f>VLOOKUP(D178,'K-Index'!$A$2:'K-Index'!$B$24,2,FALSE)</f>
        <v>10000</v>
      </c>
      <c r="C178" s="24">
        <f t="shared" si="6"/>
        <v>10006</v>
      </c>
      <c r="D178">
        <v>10</v>
      </c>
      <c r="E178">
        <v>6</v>
      </c>
      <c r="P178" s="19"/>
      <c r="R178" s="34"/>
      <c r="S178" t="b">
        <v>0</v>
      </c>
      <c r="T178" s="19"/>
      <c r="U178" s="25">
        <f t="shared" si="5"/>
        <v>0</v>
      </c>
    </row>
    <row r="179" spans="1:21" x14ac:dyDescent="0.2">
      <c r="A179" s="12" t="s">
        <v>49</v>
      </c>
      <c r="B179" s="24">
        <f>VLOOKUP(D179,'K-Index'!$A$2:'K-Index'!$B$24,2,FALSE)</f>
        <v>10000</v>
      </c>
      <c r="C179" s="24">
        <f t="shared" si="6"/>
        <v>10007</v>
      </c>
      <c r="D179">
        <v>10</v>
      </c>
      <c r="E179">
        <v>7</v>
      </c>
      <c r="P179" s="19"/>
      <c r="R179" s="34"/>
      <c r="S179" t="b">
        <v>0</v>
      </c>
      <c r="T179" s="19"/>
      <c r="U179" s="25">
        <f t="shared" si="5"/>
        <v>0</v>
      </c>
    </row>
    <row r="180" spans="1:21" x14ac:dyDescent="0.2">
      <c r="A180" s="12" t="s">
        <v>49</v>
      </c>
      <c r="B180" s="24">
        <f>VLOOKUP(D180,'K-Index'!$A$2:'K-Index'!$B$24,2,FALSE)</f>
        <v>10000</v>
      </c>
      <c r="C180" s="24">
        <f t="shared" si="6"/>
        <v>10008</v>
      </c>
      <c r="D180">
        <v>10</v>
      </c>
      <c r="E180">
        <v>8</v>
      </c>
      <c r="P180" s="19"/>
      <c r="R180" s="34"/>
      <c r="S180" t="b">
        <v>0</v>
      </c>
      <c r="T180" s="19"/>
      <c r="U180" s="25">
        <f t="shared" si="5"/>
        <v>0</v>
      </c>
    </row>
    <row r="181" spans="1:21" x14ac:dyDescent="0.2">
      <c r="A181" s="12" t="s">
        <v>49</v>
      </c>
      <c r="B181" s="24">
        <f>VLOOKUP(D181,'K-Index'!$A$2:'K-Index'!$B$24,2,FALSE)</f>
        <v>10000</v>
      </c>
      <c r="C181" s="24">
        <f t="shared" si="6"/>
        <v>10009</v>
      </c>
      <c r="D181">
        <v>10</v>
      </c>
      <c r="E181">
        <v>9</v>
      </c>
      <c r="P181" s="19"/>
      <c r="R181" s="34"/>
      <c r="S181" t="b">
        <v>0</v>
      </c>
      <c r="T181" s="19"/>
      <c r="U181" s="25">
        <f t="shared" si="5"/>
        <v>0</v>
      </c>
    </row>
    <row r="182" spans="1:21" x14ac:dyDescent="0.2">
      <c r="A182" s="12" t="s">
        <v>49</v>
      </c>
      <c r="B182" s="24">
        <f>VLOOKUP(D182,'K-Index'!$A$2:'K-Index'!$B$24,2,FALSE)</f>
        <v>10000</v>
      </c>
      <c r="C182" s="24">
        <f t="shared" si="6"/>
        <v>10010</v>
      </c>
      <c r="D182">
        <v>10</v>
      </c>
      <c r="E182">
        <v>10</v>
      </c>
      <c r="P182" s="19"/>
      <c r="R182" s="34"/>
      <c r="S182" t="b">
        <v>0</v>
      </c>
      <c r="T182" s="19"/>
      <c r="U182" s="25">
        <f t="shared" si="5"/>
        <v>0</v>
      </c>
    </row>
    <row r="183" spans="1:21" x14ac:dyDescent="0.2">
      <c r="A183" s="12" t="s">
        <v>49</v>
      </c>
      <c r="B183" s="24">
        <f>VLOOKUP(D183,'K-Index'!$A$2:'K-Index'!$B$24,2,FALSE)</f>
        <v>10000</v>
      </c>
      <c r="C183" s="24">
        <f t="shared" si="6"/>
        <v>10011</v>
      </c>
      <c r="D183">
        <v>10</v>
      </c>
      <c r="E183">
        <v>11</v>
      </c>
      <c r="P183" s="19"/>
      <c r="R183" s="34"/>
      <c r="S183" t="b">
        <v>0</v>
      </c>
      <c r="T183" s="19"/>
      <c r="U183" s="25">
        <f t="shared" si="5"/>
        <v>0</v>
      </c>
    </row>
    <row r="184" spans="1:21" x14ac:dyDescent="0.2">
      <c r="A184" s="12" t="s">
        <v>49</v>
      </c>
      <c r="B184" s="24">
        <f>VLOOKUP(D184,'K-Index'!$A$2:'K-Index'!$B$24,2,FALSE)</f>
        <v>10000</v>
      </c>
      <c r="C184" s="24">
        <f t="shared" si="6"/>
        <v>10012</v>
      </c>
      <c r="D184">
        <v>10</v>
      </c>
      <c r="E184">
        <v>12</v>
      </c>
      <c r="P184" s="19"/>
      <c r="R184" s="34"/>
      <c r="S184" t="b">
        <v>0</v>
      </c>
      <c r="T184" s="19"/>
      <c r="U184" s="25">
        <f t="shared" si="5"/>
        <v>0</v>
      </c>
    </row>
    <row r="185" spans="1:21" x14ac:dyDescent="0.2">
      <c r="A185" s="12" t="s">
        <v>49</v>
      </c>
      <c r="B185" s="24">
        <f>VLOOKUP(D185,'K-Index'!$A$2:'K-Index'!$B$24,2,FALSE)</f>
        <v>10000</v>
      </c>
      <c r="C185" s="24">
        <f t="shared" si="6"/>
        <v>10013</v>
      </c>
      <c r="D185">
        <v>10</v>
      </c>
      <c r="E185">
        <v>13</v>
      </c>
      <c r="P185" s="19"/>
      <c r="R185" s="34"/>
      <c r="S185" t="b">
        <v>0</v>
      </c>
      <c r="T185" s="19"/>
      <c r="U185" s="25">
        <f t="shared" si="5"/>
        <v>0</v>
      </c>
    </row>
    <row r="186" spans="1:21" x14ac:dyDescent="0.2">
      <c r="A186" s="12" t="s">
        <v>49</v>
      </c>
      <c r="B186" s="24">
        <f>VLOOKUP(D186,'K-Index'!$A$2:'K-Index'!$B$24,2,FALSE)</f>
        <v>10000</v>
      </c>
      <c r="C186" s="24">
        <f t="shared" si="6"/>
        <v>10014</v>
      </c>
      <c r="D186">
        <v>10</v>
      </c>
      <c r="E186">
        <v>14</v>
      </c>
      <c r="H186" t="s">
        <v>60</v>
      </c>
      <c r="I186" t="s">
        <v>214</v>
      </c>
      <c r="J186" t="s">
        <v>215</v>
      </c>
      <c r="N186" t="s">
        <v>216</v>
      </c>
      <c r="P186" s="19"/>
      <c r="R186" s="34"/>
      <c r="S186" t="b">
        <v>0</v>
      </c>
      <c r="T186" s="19"/>
      <c r="U186" s="25">
        <f t="shared" si="5"/>
        <v>1</v>
      </c>
    </row>
    <row r="187" spans="1:21" x14ac:dyDescent="0.2">
      <c r="A187" s="12" t="s">
        <v>49</v>
      </c>
      <c r="B187" s="24">
        <f>VLOOKUP(D187,'K-Index'!$A$2:'K-Index'!$B$24,2,FALSE)</f>
        <v>10000</v>
      </c>
      <c r="C187" s="24">
        <f t="shared" si="6"/>
        <v>10015</v>
      </c>
      <c r="D187">
        <v>10</v>
      </c>
      <c r="E187">
        <v>15</v>
      </c>
      <c r="H187" t="s">
        <v>60</v>
      </c>
      <c r="I187" t="s">
        <v>217</v>
      </c>
      <c r="J187" t="s">
        <v>218</v>
      </c>
      <c r="N187" t="s">
        <v>219</v>
      </c>
      <c r="P187" s="19"/>
      <c r="R187" s="34"/>
      <c r="S187" t="b">
        <v>0</v>
      </c>
      <c r="T187" s="19"/>
      <c r="U187" s="25">
        <f t="shared" si="5"/>
        <v>1</v>
      </c>
    </row>
    <row r="188" spans="1:21" x14ac:dyDescent="0.2">
      <c r="A188" s="12" t="s">
        <v>49</v>
      </c>
      <c r="B188" s="24">
        <f>VLOOKUP(D188,'K-Index'!$A$2:'K-Index'!$B$24,2,FALSE)</f>
        <v>10000</v>
      </c>
      <c r="C188" s="24">
        <f t="shared" si="6"/>
        <v>10016</v>
      </c>
      <c r="D188">
        <v>10</v>
      </c>
      <c r="E188">
        <v>16</v>
      </c>
      <c r="H188" t="s">
        <v>60</v>
      </c>
      <c r="I188" t="s">
        <v>220</v>
      </c>
      <c r="J188" t="s">
        <v>221</v>
      </c>
      <c r="N188" t="s">
        <v>222</v>
      </c>
      <c r="P188" s="19"/>
      <c r="R188" s="34"/>
      <c r="S188" t="b">
        <v>0</v>
      </c>
      <c r="T188" s="19"/>
      <c r="U188" s="25">
        <f t="shared" si="5"/>
        <v>1</v>
      </c>
    </row>
    <row r="189" spans="1:21" x14ac:dyDescent="0.2">
      <c r="A189" s="12" t="s">
        <v>49</v>
      </c>
      <c r="B189" s="24">
        <f>VLOOKUP(D189,'K-Index'!$A$2:'K-Index'!$B$24,2,FALSE)</f>
        <v>10000</v>
      </c>
      <c r="C189" s="24">
        <f t="shared" si="6"/>
        <v>10017</v>
      </c>
      <c r="D189">
        <v>10</v>
      </c>
      <c r="E189">
        <v>17</v>
      </c>
      <c r="H189" t="s">
        <v>60</v>
      </c>
      <c r="I189" t="s">
        <v>220</v>
      </c>
      <c r="J189" t="s">
        <v>223</v>
      </c>
      <c r="N189" t="s">
        <v>224</v>
      </c>
      <c r="P189" s="19"/>
      <c r="R189" s="34"/>
      <c r="S189" t="b">
        <v>0</v>
      </c>
      <c r="T189" s="19"/>
      <c r="U189" s="25">
        <f t="shared" si="5"/>
        <v>1</v>
      </c>
    </row>
    <row r="190" spans="1:21" x14ac:dyDescent="0.2">
      <c r="A190" s="12" t="s">
        <v>49</v>
      </c>
      <c r="B190" s="24">
        <f>VLOOKUP(D190,'K-Index'!$A$2:'K-Index'!$B$24,2,FALSE)</f>
        <v>11000</v>
      </c>
      <c r="C190" s="24">
        <f t="shared" si="6"/>
        <v>11001</v>
      </c>
      <c r="D190">
        <v>11</v>
      </c>
      <c r="E190">
        <v>1</v>
      </c>
      <c r="G190" t="s">
        <v>65</v>
      </c>
      <c r="I190" t="s">
        <v>225</v>
      </c>
      <c r="J190" t="s">
        <v>226</v>
      </c>
      <c r="L190" t="s">
        <v>227</v>
      </c>
      <c r="M190" t="s">
        <v>228</v>
      </c>
      <c r="N190" t="s">
        <v>229</v>
      </c>
      <c r="P190" s="19"/>
      <c r="R190" s="34"/>
      <c r="S190" t="b">
        <v>0</v>
      </c>
      <c r="T190" s="19"/>
      <c r="U190" s="25">
        <f t="shared" si="5"/>
        <v>1</v>
      </c>
    </row>
    <row r="191" spans="1:21" x14ac:dyDescent="0.2">
      <c r="A191" s="12" t="s">
        <v>49</v>
      </c>
      <c r="B191" s="24">
        <f>VLOOKUP(D191,'K-Index'!$A$2:'K-Index'!$B$24,2,FALSE)</f>
        <v>11000</v>
      </c>
      <c r="C191" s="24">
        <f t="shared" si="6"/>
        <v>11002</v>
      </c>
      <c r="D191">
        <v>11</v>
      </c>
      <c r="E191">
        <v>2</v>
      </c>
      <c r="H191" t="s">
        <v>60</v>
      </c>
      <c r="I191" t="s">
        <v>225</v>
      </c>
      <c r="J191" t="s">
        <v>230</v>
      </c>
      <c r="N191" t="s">
        <v>231</v>
      </c>
      <c r="P191" s="19"/>
      <c r="R191" s="34"/>
      <c r="S191" t="b">
        <v>0</v>
      </c>
      <c r="T191" s="19"/>
      <c r="U191" s="25">
        <f t="shared" si="5"/>
        <v>1</v>
      </c>
    </row>
    <row r="192" spans="1:21" x14ac:dyDescent="0.2">
      <c r="A192" s="12" t="s">
        <v>49</v>
      </c>
      <c r="B192" s="24">
        <f>VLOOKUP(D192,'K-Index'!$A$2:'K-Index'!$B$24,2,FALSE)</f>
        <v>11000</v>
      </c>
      <c r="C192" s="24">
        <f t="shared" si="6"/>
        <v>11003</v>
      </c>
      <c r="D192">
        <v>11</v>
      </c>
      <c r="E192">
        <v>3</v>
      </c>
      <c r="P192" s="19"/>
      <c r="R192" s="34"/>
      <c r="S192" t="b">
        <v>0</v>
      </c>
      <c r="T192" s="19"/>
      <c r="U192" s="25">
        <f t="shared" si="5"/>
        <v>0</v>
      </c>
    </row>
    <row r="193" spans="1:21" x14ac:dyDescent="0.2">
      <c r="A193" s="12" t="s">
        <v>49</v>
      </c>
      <c r="B193" s="24">
        <f>VLOOKUP(D193,'K-Index'!$A$2:'K-Index'!$B$24,2,FALSE)</f>
        <v>11000</v>
      </c>
      <c r="C193" s="24">
        <f t="shared" si="6"/>
        <v>11004</v>
      </c>
      <c r="D193">
        <v>11</v>
      </c>
      <c r="E193">
        <v>4</v>
      </c>
      <c r="P193" s="19"/>
      <c r="R193" s="34"/>
      <c r="S193" t="b">
        <v>0</v>
      </c>
      <c r="T193" s="19"/>
      <c r="U193" s="25">
        <f t="shared" si="5"/>
        <v>0</v>
      </c>
    </row>
    <row r="194" spans="1:21" x14ac:dyDescent="0.2">
      <c r="A194" s="12" t="s">
        <v>49</v>
      </c>
      <c r="B194" s="24">
        <f>VLOOKUP(D194,'K-Index'!$A$2:'K-Index'!$B$24,2,FALSE)</f>
        <v>11000</v>
      </c>
      <c r="C194" s="24">
        <f t="shared" si="6"/>
        <v>11005</v>
      </c>
      <c r="D194">
        <v>11</v>
      </c>
      <c r="E194">
        <v>5</v>
      </c>
      <c r="P194" s="19"/>
      <c r="R194" s="34"/>
      <c r="S194" t="b">
        <v>0</v>
      </c>
      <c r="T194" s="19"/>
      <c r="U194" s="25">
        <f t="shared" si="5"/>
        <v>0</v>
      </c>
    </row>
    <row r="195" spans="1:21" x14ac:dyDescent="0.2">
      <c r="A195" s="12" t="s">
        <v>49</v>
      </c>
      <c r="B195" s="24">
        <f>VLOOKUP(D195,'K-Index'!$A$2:'K-Index'!$B$24,2,FALSE)</f>
        <v>11000</v>
      </c>
      <c r="C195" s="24">
        <f t="shared" si="6"/>
        <v>11006</v>
      </c>
      <c r="D195">
        <v>11</v>
      </c>
      <c r="E195">
        <v>6</v>
      </c>
      <c r="F195" t="s">
        <v>58</v>
      </c>
      <c r="H195" t="s">
        <v>60</v>
      </c>
      <c r="I195" t="s">
        <v>232</v>
      </c>
      <c r="J195" t="s">
        <v>233</v>
      </c>
      <c r="K195" t="s">
        <v>234</v>
      </c>
      <c r="N195" t="s">
        <v>235</v>
      </c>
      <c r="P195" s="19"/>
      <c r="R195" s="34">
        <v>42858</v>
      </c>
      <c r="S195" t="b">
        <v>1</v>
      </c>
      <c r="T195" s="19" t="s">
        <v>65</v>
      </c>
      <c r="U195" s="25">
        <f t="shared" ref="U195:U258" si="7">IF(I195&lt;&gt;"",1,0)</f>
        <v>1</v>
      </c>
    </row>
    <row r="196" spans="1:21" x14ac:dyDescent="0.2">
      <c r="A196" s="12" t="s">
        <v>49</v>
      </c>
      <c r="B196" s="24">
        <f>VLOOKUP(D196,'K-Index'!$A$2:'K-Index'!$B$24,2,FALSE)</f>
        <v>11000</v>
      </c>
      <c r="C196" s="24">
        <f t="shared" ref="C196:C259" si="8">$B196+E196</f>
        <v>11006</v>
      </c>
      <c r="D196">
        <v>11</v>
      </c>
      <c r="E196">
        <v>6</v>
      </c>
      <c r="F196" t="s">
        <v>58</v>
      </c>
      <c r="G196" t="s">
        <v>65</v>
      </c>
      <c r="I196" t="s">
        <v>232</v>
      </c>
      <c r="J196" t="s">
        <v>209</v>
      </c>
      <c r="K196" t="s">
        <v>236</v>
      </c>
      <c r="L196" t="s">
        <v>237</v>
      </c>
      <c r="M196" t="s">
        <v>238</v>
      </c>
      <c r="N196" t="s">
        <v>239</v>
      </c>
      <c r="P196" s="19" t="s">
        <v>240</v>
      </c>
      <c r="R196" s="34">
        <v>42858</v>
      </c>
      <c r="S196" t="b">
        <v>1</v>
      </c>
      <c r="T196" s="19" t="s">
        <v>65</v>
      </c>
      <c r="U196" s="25">
        <f t="shared" si="7"/>
        <v>1</v>
      </c>
    </row>
    <row r="197" spans="1:21" x14ac:dyDescent="0.2">
      <c r="A197" s="12" t="s">
        <v>49</v>
      </c>
      <c r="B197" s="24">
        <f>VLOOKUP(D197,'K-Index'!$A$2:'K-Index'!$B$24,2,FALSE)</f>
        <v>11000</v>
      </c>
      <c r="C197" s="24">
        <f t="shared" si="8"/>
        <v>11007</v>
      </c>
      <c r="D197">
        <v>11</v>
      </c>
      <c r="E197">
        <v>7</v>
      </c>
      <c r="P197" s="19"/>
      <c r="R197" s="34"/>
      <c r="S197" t="b">
        <v>0</v>
      </c>
      <c r="T197" s="19"/>
      <c r="U197" s="25">
        <f t="shared" si="7"/>
        <v>0</v>
      </c>
    </row>
    <row r="198" spans="1:21" x14ac:dyDescent="0.2">
      <c r="A198" s="12" t="s">
        <v>49</v>
      </c>
      <c r="B198" s="24">
        <f>VLOOKUP(D198,'K-Index'!$A$2:'K-Index'!$B$24,2,FALSE)</f>
        <v>11000</v>
      </c>
      <c r="C198" s="24">
        <f t="shared" si="8"/>
        <v>11008</v>
      </c>
      <c r="D198">
        <v>11</v>
      </c>
      <c r="E198">
        <v>8</v>
      </c>
      <c r="P198" s="19"/>
      <c r="R198" s="34"/>
      <c r="S198" t="b">
        <v>0</v>
      </c>
      <c r="T198" s="19"/>
      <c r="U198" s="25">
        <f t="shared" si="7"/>
        <v>0</v>
      </c>
    </row>
    <row r="199" spans="1:21" x14ac:dyDescent="0.2">
      <c r="A199" s="12" t="s">
        <v>49</v>
      </c>
      <c r="B199" s="24">
        <f>VLOOKUP(D199,'K-Index'!$A$2:'K-Index'!$B$24,2,FALSE)</f>
        <v>11000</v>
      </c>
      <c r="C199" s="24">
        <f t="shared" si="8"/>
        <v>11009</v>
      </c>
      <c r="D199">
        <v>11</v>
      </c>
      <c r="E199">
        <v>9</v>
      </c>
      <c r="P199" s="19"/>
      <c r="R199" s="34"/>
      <c r="S199" t="b">
        <v>0</v>
      </c>
      <c r="T199" s="19"/>
      <c r="U199" s="25">
        <f t="shared" si="7"/>
        <v>0</v>
      </c>
    </row>
    <row r="200" spans="1:21" x14ac:dyDescent="0.2">
      <c r="A200" s="12" t="s">
        <v>49</v>
      </c>
      <c r="B200" s="24">
        <f>VLOOKUP(D200,'K-Index'!$A$2:'K-Index'!$B$24,2,FALSE)</f>
        <v>11000</v>
      </c>
      <c r="C200" s="24">
        <f t="shared" si="8"/>
        <v>11010</v>
      </c>
      <c r="D200">
        <v>11</v>
      </c>
      <c r="E200">
        <v>10</v>
      </c>
      <c r="P200" s="19"/>
      <c r="R200" s="34"/>
      <c r="S200" t="b">
        <v>0</v>
      </c>
      <c r="T200" s="19"/>
      <c r="U200" s="25">
        <f t="shared" si="7"/>
        <v>0</v>
      </c>
    </row>
    <row r="201" spans="1:21" x14ac:dyDescent="0.2">
      <c r="A201" s="12" t="s">
        <v>49</v>
      </c>
      <c r="B201" s="24">
        <f>VLOOKUP(D201,'K-Index'!$A$2:'K-Index'!$B$24,2,FALSE)</f>
        <v>11000</v>
      </c>
      <c r="C201" s="24">
        <f t="shared" si="8"/>
        <v>11011</v>
      </c>
      <c r="D201">
        <v>11</v>
      </c>
      <c r="E201">
        <v>11</v>
      </c>
      <c r="P201" s="19"/>
      <c r="R201" s="34"/>
      <c r="S201" t="b">
        <v>0</v>
      </c>
      <c r="T201" s="19"/>
      <c r="U201" s="25">
        <f t="shared" si="7"/>
        <v>0</v>
      </c>
    </row>
    <row r="202" spans="1:21" x14ac:dyDescent="0.2">
      <c r="A202" s="12" t="s">
        <v>49</v>
      </c>
      <c r="B202" s="24">
        <f>VLOOKUP(D202,'K-Index'!$A$2:'K-Index'!$B$24,2,FALSE)</f>
        <v>11000</v>
      </c>
      <c r="C202" s="24">
        <f t="shared" si="8"/>
        <v>11012</v>
      </c>
      <c r="D202">
        <v>11</v>
      </c>
      <c r="E202">
        <v>12</v>
      </c>
      <c r="H202" t="s">
        <v>60</v>
      </c>
      <c r="I202" t="s">
        <v>241</v>
      </c>
      <c r="J202" t="s">
        <v>242</v>
      </c>
      <c r="K202" t="s">
        <v>243</v>
      </c>
      <c r="N202" t="s">
        <v>244</v>
      </c>
      <c r="P202" s="19"/>
      <c r="R202" s="34">
        <v>43003</v>
      </c>
      <c r="S202" t="b">
        <v>1</v>
      </c>
      <c r="T202" s="19" t="s">
        <v>65</v>
      </c>
      <c r="U202" s="25">
        <f t="shared" si="7"/>
        <v>1</v>
      </c>
    </row>
    <row r="203" spans="1:21" x14ac:dyDescent="0.2">
      <c r="A203" s="12" t="s">
        <v>49</v>
      </c>
      <c r="B203" s="24">
        <f>VLOOKUP(D203,'K-Index'!$A$2:'K-Index'!$B$24,2,FALSE)</f>
        <v>11000</v>
      </c>
      <c r="C203" s="24">
        <f t="shared" si="8"/>
        <v>11013</v>
      </c>
      <c r="D203">
        <v>11</v>
      </c>
      <c r="E203">
        <v>13</v>
      </c>
      <c r="P203" s="19"/>
      <c r="R203" s="34"/>
      <c r="S203" t="b">
        <v>0</v>
      </c>
      <c r="T203" s="19"/>
      <c r="U203" s="25">
        <f t="shared" si="7"/>
        <v>0</v>
      </c>
    </row>
    <row r="204" spans="1:21" x14ac:dyDescent="0.2">
      <c r="A204" s="12" t="s">
        <v>49</v>
      </c>
      <c r="B204" s="24">
        <f>VLOOKUP(D204,'K-Index'!$A$2:'K-Index'!$B$24,2,FALSE)</f>
        <v>11000</v>
      </c>
      <c r="C204" s="24">
        <f t="shared" si="8"/>
        <v>11014</v>
      </c>
      <c r="D204">
        <v>11</v>
      </c>
      <c r="E204">
        <v>14</v>
      </c>
      <c r="P204" s="19"/>
      <c r="R204" s="34"/>
      <c r="S204" t="b">
        <v>0</v>
      </c>
      <c r="T204" s="19"/>
      <c r="U204" s="25">
        <f t="shared" si="7"/>
        <v>0</v>
      </c>
    </row>
    <row r="205" spans="1:21" x14ac:dyDescent="0.2">
      <c r="A205" s="12" t="s">
        <v>49</v>
      </c>
      <c r="B205" s="24">
        <f>VLOOKUP(D205,'K-Index'!$A$2:'K-Index'!$B$24,2,FALSE)</f>
        <v>11000</v>
      </c>
      <c r="C205" s="24">
        <f t="shared" si="8"/>
        <v>11015</v>
      </c>
      <c r="D205">
        <v>11</v>
      </c>
      <c r="E205">
        <v>15</v>
      </c>
      <c r="P205" s="19"/>
      <c r="R205" s="34"/>
      <c r="S205" t="b">
        <v>0</v>
      </c>
      <c r="T205" s="19"/>
      <c r="U205" s="25">
        <f t="shared" si="7"/>
        <v>0</v>
      </c>
    </row>
    <row r="206" spans="1:21" x14ac:dyDescent="0.2">
      <c r="A206" s="12" t="s">
        <v>49</v>
      </c>
      <c r="B206" s="24">
        <f>VLOOKUP(D206,'K-Index'!$A$2:'K-Index'!$B$24,2,FALSE)</f>
        <v>11000</v>
      </c>
      <c r="C206" s="24">
        <f t="shared" si="8"/>
        <v>11016</v>
      </c>
      <c r="D206">
        <v>11</v>
      </c>
      <c r="E206">
        <v>16</v>
      </c>
      <c r="P206" s="19"/>
      <c r="R206" s="34"/>
      <c r="S206" t="b">
        <v>0</v>
      </c>
      <c r="T206" s="19"/>
      <c r="U206" s="25">
        <f t="shared" si="7"/>
        <v>0</v>
      </c>
    </row>
    <row r="207" spans="1:21" x14ac:dyDescent="0.2">
      <c r="A207" s="12" t="s">
        <v>49</v>
      </c>
      <c r="B207" s="24">
        <f>VLOOKUP(D207,'K-Index'!$A$2:'K-Index'!$B$24,2,FALSE)</f>
        <v>11000</v>
      </c>
      <c r="C207" s="24">
        <f t="shared" si="8"/>
        <v>11017</v>
      </c>
      <c r="D207">
        <v>11</v>
      </c>
      <c r="E207">
        <v>17</v>
      </c>
      <c r="P207" s="19"/>
      <c r="R207" s="34"/>
      <c r="S207" t="b">
        <v>0</v>
      </c>
      <c r="T207" s="19"/>
      <c r="U207" s="25">
        <f t="shared" si="7"/>
        <v>0</v>
      </c>
    </row>
    <row r="208" spans="1:21" x14ac:dyDescent="0.2">
      <c r="A208" s="12" t="s">
        <v>49</v>
      </c>
      <c r="B208" s="24">
        <f>VLOOKUP(D208,'K-Index'!$A$2:'K-Index'!$B$24,2,FALSE)</f>
        <v>11000</v>
      </c>
      <c r="C208" s="24">
        <f t="shared" si="8"/>
        <v>11018</v>
      </c>
      <c r="D208">
        <v>11</v>
      </c>
      <c r="E208">
        <v>18</v>
      </c>
      <c r="F208" t="s">
        <v>58</v>
      </c>
      <c r="H208" t="s">
        <v>60</v>
      </c>
      <c r="I208" t="s">
        <v>143</v>
      </c>
      <c r="J208" t="s">
        <v>245</v>
      </c>
      <c r="P208" s="19"/>
      <c r="R208" s="34"/>
      <c r="S208" t="b">
        <v>0</v>
      </c>
      <c r="T208" s="19"/>
      <c r="U208" s="25">
        <f t="shared" si="7"/>
        <v>1</v>
      </c>
    </row>
    <row r="209" spans="1:21" x14ac:dyDescent="0.2">
      <c r="A209" s="12" t="s">
        <v>49</v>
      </c>
      <c r="B209" s="24">
        <f>VLOOKUP(D209,'K-Index'!$A$2:'K-Index'!$B$24,2,FALSE)</f>
        <v>11000</v>
      </c>
      <c r="C209" s="24">
        <f t="shared" si="8"/>
        <v>11018</v>
      </c>
      <c r="D209">
        <v>11</v>
      </c>
      <c r="E209">
        <v>18</v>
      </c>
      <c r="F209" t="s">
        <v>58</v>
      </c>
      <c r="G209" t="s">
        <v>65</v>
      </c>
      <c r="I209" t="s">
        <v>143</v>
      </c>
      <c r="J209" t="s">
        <v>246</v>
      </c>
      <c r="K209" t="s">
        <v>247</v>
      </c>
      <c r="L209" t="s">
        <v>248</v>
      </c>
      <c r="M209" t="s">
        <v>249</v>
      </c>
      <c r="N209" t="s">
        <v>250</v>
      </c>
      <c r="O209" t="s">
        <v>251</v>
      </c>
      <c r="P209" s="19"/>
      <c r="R209" s="34">
        <v>42643</v>
      </c>
      <c r="S209" t="b">
        <v>1</v>
      </c>
      <c r="T209" s="19" t="s">
        <v>65</v>
      </c>
      <c r="U209" s="25">
        <f t="shared" si="7"/>
        <v>1</v>
      </c>
    </row>
    <row r="210" spans="1:21" x14ac:dyDescent="0.2">
      <c r="A210" s="12" t="s">
        <v>49</v>
      </c>
      <c r="B210" s="24">
        <f>VLOOKUP(D210,'K-Index'!$A$2:'K-Index'!$B$24,2,FALSE)</f>
        <v>12000</v>
      </c>
      <c r="C210" s="24">
        <f t="shared" si="8"/>
        <v>12001</v>
      </c>
      <c r="D210">
        <v>12</v>
      </c>
      <c r="E210">
        <v>1</v>
      </c>
      <c r="G210" t="s">
        <v>65</v>
      </c>
      <c r="I210" t="s">
        <v>252</v>
      </c>
      <c r="J210" t="s">
        <v>253</v>
      </c>
      <c r="K210" t="s">
        <v>254</v>
      </c>
      <c r="L210" t="s">
        <v>255</v>
      </c>
      <c r="M210" t="s">
        <v>256</v>
      </c>
      <c r="N210" t="s">
        <v>257</v>
      </c>
      <c r="O210" t="s">
        <v>258</v>
      </c>
      <c r="P210" s="19"/>
      <c r="R210" s="34">
        <v>43454</v>
      </c>
      <c r="S210" t="b">
        <v>1</v>
      </c>
      <c r="T210" s="19" t="s">
        <v>65</v>
      </c>
      <c r="U210" s="25">
        <f t="shared" si="7"/>
        <v>1</v>
      </c>
    </row>
    <row r="211" spans="1:21" x14ac:dyDescent="0.2">
      <c r="A211" s="12" t="s">
        <v>49</v>
      </c>
      <c r="B211" s="24">
        <f>VLOOKUP(D211,'K-Index'!$A$2:'K-Index'!$B$24,2,FALSE)</f>
        <v>12000</v>
      </c>
      <c r="C211" s="24">
        <f t="shared" si="8"/>
        <v>12002</v>
      </c>
      <c r="D211">
        <v>12</v>
      </c>
      <c r="E211">
        <v>2</v>
      </c>
      <c r="H211" t="s">
        <v>60</v>
      </c>
      <c r="I211" t="s">
        <v>252</v>
      </c>
      <c r="J211" t="s">
        <v>259</v>
      </c>
      <c r="N211" t="s">
        <v>260</v>
      </c>
      <c r="P211" s="19"/>
      <c r="R211" s="34"/>
      <c r="S211" t="b">
        <v>0</v>
      </c>
      <c r="T211" s="19"/>
      <c r="U211" s="25">
        <f t="shared" si="7"/>
        <v>1</v>
      </c>
    </row>
    <row r="212" spans="1:21" x14ac:dyDescent="0.2">
      <c r="A212" s="12" t="s">
        <v>49</v>
      </c>
      <c r="B212" s="24">
        <f>VLOOKUP(D212,'K-Index'!$A$2:'K-Index'!$B$24,2,FALSE)</f>
        <v>12000</v>
      </c>
      <c r="C212" s="24">
        <f t="shared" si="8"/>
        <v>12003</v>
      </c>
      <c r="D212">
        <v>12</v>
      </c>
      <c r="E212">
        <v>3</v>
      </c>
      <c r="H212" t="s">
        <v>60</v>
      </c>
      <c r="I212" t="s">
        <v>63</v>
      </c>
      <c r="J212" t="s">
        <v>261</v>
      </c>
      <c r="N212" t="s">
        <v>64</v>
      </c>
      <c r="P212" s="19"/>
      <c r="R212" s="34"/>
      <c r="S212" t="b">
        <v>1</v>
      </c>
      <c r="T212" s="19" t="s">
        <v>65</v>
      </c>
      <c r="U212" s="25">
        <f t="shared" si="7"/>
        <v>1</v>
      </c>
    </row>
    <row r="213" spans="1:21" x14ac:dyDescent="0.2">
      <c r="A213" s="12" t="s">
        <v>49</v>
      </c>
      <c r="B213" s="24">
        <f>VLOOKUP(D213,'K-Index'!$A$2:'K-Index'!$B$24,2,FALSE)</f>
        <v>12000</v>
      </c>
      <c r="C213" s="24">
        <f t="shared" si="8"/>
        <v>12004</v>
      </c>
      <c r="D213">
        <v>12</v>
      </c>
      <c r="E213">
        <v>4</v>
      </c>
      <c r="G213" t="s">
        <v>65</v>
      </c>
      <c r="I213" t="s">
        <v>63</v>
      </c>
      <c r="J213" t="s">
        <v>66</v>
      </c>
      <c r="K213" t="s">
        <v>262</v>
      </c>
      <c r="L213" t="s">
        <v>263</v>
      </c>
      <c r="M213" t="s">
        <v>71</v>
      </c>
      <c r="P213" s="19"/>
      <c r="R213" s="34">
        <v>44143</v>
      </c>
      <c r="S213" t="b">
        <v>1</v>
      </c>
      <c r="T213" s="19" t="s">
        <v>65</v>
      </c>
      <c r="U213" s="25">
        <f t="shared" si="7"/>
        <v>1</v>
      </c>
    </row>
    <row r="214" spans="1:21" x14ac:dyDescent="0.2">
      <c r="A214" s="12" t="s">
        <v>49</v>
      </c>
      <c r="B214" s="24">
        <f>VLOOKUP(D214,'K-Index'!$A$2:'K-Index'!$B$24,2,FALSE)</f>
        <v>12000</v>
      </c>
      <c r="C214" s="24">
        <f t="shared" si="8"/>
        <v>12005</v>
      </c>
      <c r="D214">
        <v>12</v>
      </c>
      <c r="E214">
        <v>5</v>
      </c>
      <c r="F214" t="s">
        <v>58</v>
      </c>
      <c r="H214" t="s">
        <v>60</v>
      </c>
      <c r="I214" t="s">
        <v>746</v>
      </c>
      <c r="J214" t="s">
        <v>747</v>
      </c>
      <c r="P214" s="19"/>
      <c r="R214" s="34"/>
      <c r="S214" t="b">
        <v>0</v>
      </c>
      <c r="T214" s="19"/>
      <c r="U214" s="25">
        <f t="shared" si="7"/>
        <v>1</v>
      </c>
    </row>
    <row r="215" spans="1:21" x14ac:dyDescent="0.2">
      <c r="A215" s="12" t="s">
        <v>49</v>
      </c>
      <c r="B215" s="24">
        <f>VLOOKUP(D215,'K-Index'!$A$2:'K-Index'!$B$24,2,FALSE)</f>
        <v>12000</v>
      </c>
      <c r="C215" s="24">
        <f t="shared" si="8"/>
        <v>12006</v>
      </c>
      <c r="D215">
        <v>12</v>
      </c>
      <c r="E215">
        <v>6</v>
      </c>
      <c r="P215" s="19"/>
      <c r="R215" s="34"/>
      <c r="S215" t="b">
        <v>0</v>
      </c>
      <c r="T215" s="19"/>
      <c r="U215" s="25">
        <f t="shared" si="7"/>
        <v>0</v>
      </c>
    </row>
    <row r="216" spans="1:21" x14ac:dyDescent="0.2">
      <c r="A216" s="12" t="s">
        <v>49</v>
      </c>
      <c r="B216" s="24">
        <f>VLOOKUP(D216,'K-Index'!$A$2:'K-Index'!$B$24,2,FALSE)</f>
        <v>12000</v>
      </c>
      <c r="C216" s="24">
        <f t="shared" si="8"/>
        <v>12007</v>
      </c>
      <c r="D216">
        <v>12</v>
      </c>
      <c r="E216">
        <v>7</v>
      </c>
      <c r="P216" s="19"/>
      <c r="R216" s="34"/>
      <c r="S216" t="b">
        <v>0</v>
      </c>
      <c r="T216" s="19"/>
      <c r="U216" s="25">
        <f t="shared" si="7"/>
        <v>0</v>
      </c>
    </row>
    <row r="217" spans="1:21" x14ac:dyDescent="0.2">
      <c r="A217" s="12" t="s">
        <v>49</v>
      </c>
      <c r="B217" s="24">
        <f>VLOOKUP(D217,'K-Index'!$A$2:'K-Index'!$B$24,2,FALSE)</f>
        <v>12000</v>
      </c>
      <c r="C217" s="24">
        <f t="shared" si="8"/>
        <v>12008</v>
      </c>
      <c r="D217">
        <v>12</v>
      </c>
      <c r="E217">
        <v>8</v>
      </c>
      <c r="P217" s="19"/>
      <c r="R217" s="34"/>
      <c r="S217" t="b">
        <v>0</v>
      </c>
      <c r="T217" s="19"/>
      <c r="U217" s="25">
        <f t="shared" si="7"/>
        <v>0</v>
      </c>
    </row>
    <row r="218" spans="1:21" x14ac:dyDescent="0.2">
      <c r="A218" s="12" t="s">
        <v>49</v>
      </c>
      <c r="B218" s="24">
        <f>VLOOKUP(D218,'K-Index'!$A$2:'K-Index'!$B$24,2,FALSE)</f>
        <v>12000</v>
      </c>
      <c r="C218" s="24">
        <f t="shared" si="8"/>
        <v>12009</v>
      </c>
      <c r="D218">
        <v>12</v>
      </c>
      <c r="E218">
        <v>9</v>
      </c>
      <c r="P218" s="19"/>
      <c r="R218" s="34"/>
      <c r="S218" t="b">
        <v>0</v>
      </c>
      <c r="T218" s="19"/>
      <c r="U218" s="25">
        <f t="shared" si="7"/>
        <v>0</v>
      </c>
    </row>
    <row r="219" spans="1:21" x14ac:dyDescent="0.2">
      <c r="A219" s="12" t="s">
        <v>49</v>
      </c>
      <c r="B219" s="24">
        <f>VLOOKUP(D219,'K-Index'!$A$2:'K-Index'!$B$24,2,FALSE)</f>
        <v>12000</v>
      </c>
      <c r="C219" s="24">
        <f t="shared" si="8"/>
        <v>12010</v>
      </c>
      <c r="D219">
        <v>12</v>
      </c>
      <c r="E219">
        <v>10</v>
      </c>
      <c r="F219" t="s">
        <v>58</v>
      </c>
      <c r="H219" t="s">
        <v>60</v>
      </c>
      <c r="I219" t="s">
        <v>264</v>
      </c>
      <c r="J219" t="s">
        <v>265</v>
      </c>
      <c r="K219" t="s">
        <v>266</v>
      </c>
      <c r="N219" t="s">
        <v>267</v>
      </c>
      <c r="P219" s="19"/>
      <c r="R219" s="34">
        <v>44143</v>
      </c>
      <c r="S219" t="b">
        <v>1</v>
      </c>
      <c r="T219" s="19" t="s">
        <v>65</v>
      </c>
      <c r="U219" s="25">
        <f t="shared" si="7"/>
        <v>1</v>
      </c>
    </row>
    <row r="220" spans="1:21" x14ac:dyDescent="0.2">
      <c r="A220" s="12" t="s">
        <v>49</v>
      </c>
      <c r="B220" s="24">
        <f>VLOOKUP(D220,'K-Index'!$A$2:'K-Index'!$B$24,2,FALSE)</f>
        <v>12000</v>
      </c>
      <c r="C220" s="24">
        <f t="shared" si="8"/>
        <v>12010</v>
      </c>
      <c r="D220">
        <v>12</v>
      </c>
      <c r="E220">
        <v>10</v>
      </c>
      <c r="F220" t="s">
        <v>58</v>
      </c>
      <c r="H220" t="s">
        <v>60</v>
      </c>
      <c r="I220" t="s">
        <v>264</v>
      </c>
      <c r="J220" t="s">
        <v>268</v>
      </c>
      <c r="N220" t="s">
        <v>269</v>
      </c>
      <c r="P220" s="19"/>
      <c r="R220" s="34"/>
      <c r="S220" t="b">
        <v>1</v>
      </c>
      <c r="T220" s="19" t="s">
        <v>65</v>
      </c>
      <c r="U220" s="25">
        <f t="shared" si="7"/>
        <v>1</v>
      </c>
    </row>
    <row r="221" spans="1:21" x14ac:dyDescent="0.2">
      <c r="A221" s="12" t="s">
        <v>49</v>
      </c>
      <c r="B221" s="24">
        <f>VLOOKUP(D221,'K-Index'!$A$2:'K-Index'!$B$24,2,FALSE)</f>
        <v>12000</v>
      </c>
      <c r="C221" s="24">
        <f t="shared" si="8"/>
        <v>12010</v>
      </c>
      <c r="D221">
        <v>12</v>
      </c>
      <c r="E221">
        <v>10</v>
      </c>
      <c r="F221" t="s">
        <v>58</v>
      </c>
      <c r="G221" t="s">
        <v>65</v>
      </c>
      <c r="I221" t="s">
        <v>264</v>
      </c>
      <c r="J221" t="s">
        <v>270</v>
      </c>
      <c r="K221" t="s">
        <v>271</v>
      </c>
      <c r="L221" t="s">
        <v>272</v>
      </c>
      <c r="M221" t="s">
        <v>121</v>
      </c>
      <c r="N221" t="s">
        <v>273</v>
      </c>
      <c r="P221" s="19"/>
      <c r="R221" s="34">
        <v>44143</v>
      </c>
      <c r="S221" t="b">
        <v>1</v>
      </c>
      <c r="T221" s="19" t="s">
        <v>65</v>
      </c>
      <c r="U221" s="25">
        <f t="shared" si="7"/>
        <v>1</v>
      </c>
    </row>
    <row r="222" spans="1:21" x14ac:dyDescent="0.2">
      <c r="A222" s="12" t="s">
        <v>49</v>
      </c>
      <c r="B222" s="24">
        <f>VLOOKUP(D222,'K-Index'!$A$2:'K-Index'!$B$24,2,FALSE)</f>
        <v>12000</v>
      </c>
      <c r="C222" s="24">
        <f t="shared" si="8"/>
        <v>12011</v>
      </c>
      <c r="D222">
        <v>12</v>
      </c>
      <c r="E222">
        <v>11</v>
      </c>
      <c r="H222" t="s">
        <v>60</v>
      </c>
      <c r="I222" t="s">
        <v>274</v>
      </c>
      <c r="J222" t="s">
        <v>275</v>
      </c>
      <c r="K222" t="s">
        <v>276</v>
      </c>
      <c r="N222" t="s">
        <v>277</v>
      </c>
      <c r="O222" t="s">
        <v>278</v>
      </c>
      <c r="P222" s="19"/>
      <c r="R222" s="34">
        <v>43988</v>
      </c>
      <c r="S222" t="b">
        <v>1</v>
      </c>
      <c r="T222" s="19" t="s">
        <v>65</v>
      </c>
      <c r="U222" s="25">
        <f t="shared" si="7"/>
        <v>1</v>
      </c>
    </row>
    <row r="223" spans="1:21" x14ac:dyDescent="0.2">
      <c r="A223" s="12" t="s">
        <v>49</v>
      </c>
      <c r="B223" s="24">
        <f>VLOOKUP(D223,'K-Index'!$A$2:'K-Index'!$B$24,2,FALSE)</f>
        <v>12000</v>
      </c>
      <c r="C223" s="24">
        <f t="shared" si="8"/>
        <v>12012</v>
      </c>
      <c r="D223">
        <v>12</v>
      </c>
      <c r="E223">
        <v>12</v>
      </c>
      <c r="G223" t="s">
        <v>65</v>
      </c>
      <c r="I223" t="s">
        <v>279</v>
      </c>
      <c r="J223" t="s">
        <v>280</v>
      </c>
      <c r="K223" t="s">
        <v>281</v>
      </c>
      <c r="L223" t="s">
        <v>282</v>
      </c>
      <c r="M223" t="s">
        <v>283</v>
      </c>
      <c r="N223" t="s">
        <v>284</v>
      </c>
      <c r="P223" s="19"/>
      <c r="R223" s="34">
        <v>43988</v>
      </c>
      <c r="S223" t="b">
        <v>1</v>
      </c>
      <c r="T223" s="19" t="s">
        <v>65</v>
      </c>
      <c r="U223" s="25">
        <f t="shared" si="7"/>
        <v>1</v>
      </c>
    </row>
    <row r="224" spans="1:21" x14ac:dyDescent="0.2">
      <c r="A224" s="12" t="s">
        <v>49</v>
      </c>
      <c r="B224" s="24">
        <f>VLOOKUP(D224,'K-Index'!$A$2:'K-Index'!$B$24,2,FALSE)</f>
        <v>12000</v>
      </c>
      <c r="C224" s="24">
        <f t="shared" si="8"/>
        <v>12013</v>
      </c>
      <c r="D224">
        <v>12</v>
      </c>
      <c r="E224">
        <v>13</v>
      </c>
      <c r="G224" t="s">
        <v>65</v>
      </c>
      <c r="I224" t="s">
        <v>285</v>
      </c>
      <c r="J224" t="s">
        <v>286</v>
      </c>
      <c r="K224" t="s">
        <v>287</v>
      </c>
      <c r="L224" t="s">
        <v>288</v>
      </c>
      <c r="M224" t="s">
        <v>75</v>
      </c>
      <c r="N224" t="s">
        <v>289</v>
      </c>
      <c r="O224" t="s">
        <v>290</v>
      </c>
      <c r="P224" s="19"/>
      <c r="R224" s="34">
        <v>43988</v>
      </c>
      <c r="S224" t="b">
        <v>1</v>
      </c>
      <c r="T224" s="19" t="s">
        <v>65</v>
      </c>
      <c r="U224" s="25">
        <f t="shared" si="7"/>
        <v>1</v>
      </c>
    </row>
    <row r="225" spans="1:21" x14ac:dyDescent="0.2">
      <c r="A225" s="12" t="s">
        <v>49</v>
      </c>
      <c r="B225" s="24">
        <f>VLOOKUP(D225,'K-Index'!$A$2:'K-Index'!$B$24,2,FALSE)</f>
        <v>12000</v>
      </c>
      <c r="C225" s="24">
        <f t="shared" si="8"/>
        <v>12013</v>
      </c>
      <c r="D225">
        <v>12</v>
      </c>
      <c r="E225">
        <v>13</v>
      </c>
      <c r="F225" t="s">
        <v>58</v>
      </c>
      <c r="G225" t="s">
        <v>65</v>
      </c>
      <c r="I225" t="s">
        <v>291</v>
      </c>
      <c r="J225" t="s">
        <v>292</v>
      </c>
      <c r="L225" t="s">
        <v>293</v>
      </c>
      <c r="M225" t="s">
        <v>294</v>
      </c>
      <c r="N225" t="s">
        <v>295</v>
      </c>
      <c r="P225" s="19"/>
      <c r="R225" s="34"/>
      <c r="S225" t="b">
        <v>0</v>
      </c>
      <c r="T225" s="19"/>
      <c r="U225" s="25">
        <f t="shared" si="7"/>
        <v>1</v>
      </c>
    </row>
    <row r="226" spans="1:21" x14ac:dyDescent="0.2">
      <c r="A226" s="12" t="s">
        <v>49</v>
      </c>
      <c r="B226" s="24">
        <f>VLOOKUP(D226,'K-Index'!$A$2:'K-Index'!$B$24,2,FALSE)</f>
        <v>12000</v>
      </c>
      <c r="C226" s="24">
        <f t="shared" si="8"/>
        <v>12014</v>
      </c>
      <c r="D226">
        <v>12</v>
      </c>
      <c r="E226">
        <v>14</v>
      </c>
      <c r="H226" t="s">
        <v>60</v>
      </c>
      <c r="I226" t="s">
        <v>285</v>
      </c>
      <c r="J226" t="s">
        <v>124</v>
      </c>
      <c r="K226" t="s">
        <v>296</v>
      </c>
      <c r="N226" t="s">
        <v>297</v>
      </c>
      <c r="P226" s="19"/>
      <c r="R226" s="34">
        <v>43988</v>
      </c>
      <c r="S226" t="b">
        <v>1</v>
      </c>
      <c r="T226" s="19" t="s">
        <v>65</v>
      </c>
      <c r="U226" s="25">
        <f t="shared" si="7"/>
        <v>1</v>
      </c>
    </row>
    <row r="227" spans="1:21" x14ac:dyDescent="0.2">
      <c r="A227" s="12" t="s">
        <v>49</v>
      </c>
      <c r="B227" s="24">
        <f>VLOOKUP(D227,'K-Index'!$A$2:'K-Index'!$B$24,2,FALSE)</f>
        <v>12000</v>
      </c>
      <c r="C227" s="24">
        <f t="shared" si="8"/>
        <v>12015</v>
      </c>
      <c r="D227">
        <v>12</v>
      </c>
      <c r="E227">
        <v>15</v>
      </c>
      <c r="F227" t="s">
        <v>58</v>
      </c>
      <c r="G227" t="s">
        <v>65</v>
      </c>
      <c r="I227" t="s">
        <v>298</v>
      </c>
      <c r="J227" t="s">
        <v>209</v>
      </c>
      <c r="L227" t="s">
        <v>299</v>
      </c>
      <c r="M227" t="s">
        <v>300</v>
      </c>
      <c r="N227" t="s">
        <v>301</v>
      </c>
      <c r="P227" s="19" t="s">
        <v>302</v>
      </c>
      <c r="R227" s="34"/>
      <c r="S227" t="b">
        <v>0</v>
      </c>
      <c r="T227" s="19"/>
      <c r="U227" s="25">
        <f t="shared" si="7"/>
        <v>1</v>
      </c>
    </row>
    <row r="228" spans="1:21" x14ac:dyDescent="0.2">
      <c r="A228" s="12" t="s">
        <v>49</v>
      </c>
      <c r="B228" s="24">
        <f>VLOOKUP(D228,'K-Index'!$A$2:'K-Index'!$B$24,2,FALSE)</f>
        <v>12000</v>
      </c>
      <c r="C228" s="24">
        <f t="shared" si="8"/>
        <v>12015</v>
      </c>
      <c r="D228">
        <v>12</v>
      </c>
      <c r="E228">
        <v>15</v>
      </c>
      <c r="F228" t="s">
        <v>58</v>
      </c>
      <c r="H228" t="s">
        <v>60</v>
      </c>
      <c r="I228" t="s">
        <v>303</v>
      </c>
      <c r="J228" t="s">
        <v>304</v>
      </c>
      <c r="N228" t="s">
        <v>305</v>
      </c>
      <c r="O228" t="s">
        <v>306</v>
      </c>
      <c r="P228" s="19"/>
      <c r="R228" s="34"/>
      <c r="S228" t="b">
        <v>0</v>
      </c>
      <c r="T228" s="19"/>
      <c r="U228" s="25">
        <f t="shared" si="7"/>
        <v>1</v>
      </c>
    </row>
    <row r="229" spans="1:21" x14ac:dyDescent="0.2">
      <c r="A229" s="12" t="s">
        <v>49</v>
      </c>
      <c r="B229" s="24">
        <f>VLOOKUP(D229,'K-Index'!$A$2:'K-Index'!$B$24,2,FALSE)</f>
        <v>12000</v>
      </c>
      <c r="C229" s="24">
        <f t="shared" si="8"/>
        <v>12016</v>
      </c>
      <c r="D229">
        <v>12</v>
      </c>
      <c r="E229">
        <v>16</v>
      </c>
      <c r="F229" t="s">
        <v>58</v>
      </c>
      <c r="H229" t="s">
        <v>60</v>
      </c>
      <c r="I229" t="s">
        <v>298</v>
      </c>
      <c r="J229" t="s">
        <v>307</v>
      </c>
      <c r="N229" t="s">
        <v>308</v>
      </c>
      <c r="P229" s="19"/>
      <c r="R229" s="34"/>
      <c r="S229" t="b">
        <v>0</v>
      </c>
      <c r="T229" s="19"/>
      <c r="U229" s="25">
        <f t="shared" si="7"/>
        <v>1</v>
      </c>
    </row>
    <row r="230" spans="1:21" x14ac:dyDescent="0.2">
      <c r="A230" s="12" t="s">
        <v>49</v>
      </c>
      <c r="B230" s="24">
        <f>VLOOKUP(D230,'K-Index'!$A$2:'K-Index'!$B$24,2,FALSE)</f>
        <v>12000</v>
      </c>
      <c r="C230" s="24">
        <f t="shared" si="8"/>
        <v>12016</v>
      </c>
      <c r="D230">
        <v>12</v>
      </c>
      <c r="E230">
        <v>16</v>
      </c>
      <c r="F230" t="s">
        <v>58</v>
      </c>
      <c r="H230" t="s">
        <v>60</v>
      </c>
      <c r="I230" t="s">
        <v>298</v>
      </c>
      <c r="J230" t="s">
        <v>124</v>
      </c>
      <c r="P230" s="19"/>
      <c r="R230" s="34"/>
      <c r="S230" t="b">
        <v>0</v>
      </c>
      <c r="T230" s="19"/>
      <c r="U230" s="25">
        <f t="shared" si="7"/>
        <v>1</v>
      </c>
    </row>
    <row r="231" spans="1:21" x14ac:dyDescent="0.2">
      <c r="A231" s="12" t="s">
        <v>49</v>
      </c>
      <c r="B231" s="24">
        <f>VLOOKUP(D231,'K-Index'!$A$2:'K-Index'!$B$24,2,FALSE)</f>
        <v>12000</v>
      </c>
      <c r="C231" s="24">
        <f t="shared" si="8"/>
        <v>12017</v>
      </c>
      <c r="D231">
        <v>12</v>
      </c>
      <c r="E231">
        <v>17</v>
      </c>
      <c r="H231" t="s">
        <v>60</v>
      </c>
      <c r="I231" t="s">
        <v>298</v>
      </c>
      <c r="J231" t="s">
        <v>154</v>
      </c>
      <c r="P231" s="19"/>
      <c r="R231" s="34"/>
      <c r="S231" t="b">
        <v>0</v>
      </c>
      <c r="T231" s="19"/>
      <c r="U231" s="25">
        <f t="shared" si="7"/>
        <v>1</v>
      </c>
    </row>
    <row r="232" spans="1:21" x14ac:dyDescent="0.2">
      <c r="A232" s="12" t="s">
        <v>49</v>
      </c>
      <c r="B232" s="24">
        <f>VLOOKUP(D232,'K-Index'!$A$2:'K-Index'!$B$24,2,FALSE)</f>
        <v>12000</v>
      </c>
      <c r="C232" s="24">
        <f t="shared" si="8"/>
        <v>12018</v>
      </c>
      <c r="D232">
        <v>12</v>
      </c>
      <c r="E232">
        <v>18</v>
      </c>
      <c r="P232" s="19"/>
      <c r="R232" s="34"/>
      <c r="S232" t="b">
        <v>0</v>
      </c>
      <c r="T232" s="19"/>
      <c r="U232" s="25">
        <f t="shared" si="7"/>
        <v>0</v>
      </c>
    </row>
    <row r="233" spans="1:21" x14ac:dyDescent="0.2">
      <c r="A233" s="12" t="s">
        <v>49</v>
      </c>
      <c r="B233" s="24">
        <f>VLOOKUP(D233,'K-Index'!$A$2:'K-Index'!$B$24,2,FALSE)</f>
        <v>12000</v>
      </c>
      <c r="C233" s="24">
        <f t="shared" si="8"/>
        <v>12019</v>
      </c>
      <c r="D233">
        <v>12</v>
      </c>
      <c r="E233">
        <v>19</v>
      </c>
      <c r="P233" s="19"/>
      <c r="R233" s="34"/>
      <c r="S233" t="b">
        <v>0</v>
      </c>
      <c r="T233" s="19"/>
      <c r="U233" s="25">
        <f t="shared" si="7"/>
        <v>0</v>
      </c>
    </row>
    <row r="234" spans="1:21" x14ac:dyDescent="0.2">
      <c r="A234" s="12" t="s">
        <v>49</v>
      </c>
      <c r="B234" s="24">
        <f>VLOOKUP(D234,'K-Index'!$A$2:'K-Index'!$B$24,2,FALSE)</f>
        <v>12000</v>
      </c>
      <c r="C234" s="24">
        <f t="shared" si="8"/>
        <v>12020</v>
      </c>
      <c r="D234">
        <v>12</v>
      </c>
      <c r="E234">
        <v>20</v>
      </c>
      <c r="H234" t="s">
        <v>60</v>
      </c>
      <c r="I234" t="s">
        <v>309</v>
      </c>
      <c r="J234" t="s">
        <v>310</v>
      </c>
      <c r="K234" t="s">
        <v>311</v>
      </c>
      <c r="N234" t="s">
        <v>312</v>
      </c>
      <c r="P234" s="19"/>
      <c r="R234" s="34">
        <v>42911</v>
      </c>
      <c r="S234" t="b">
        <v>1</v>
      </c>
      <c r="T234" s="19" t="s">
        <v>65</v>
      </c>
      <c r="U234" s="25">
        <f t="shared" si="7"/>
        <v>1</v>
      </c>
    </row>
    <row r="235" spans="1:21" x14ac:dyDescent="0.2">
      <c r="A235" s="12" t="s">
        <v>49</v>
      </c>
      <c r="B235" s="24">
        <f>VLOOKUP(D235,'K-Index'!$A$2:'K-Index'!$B$24,2,FALSE)</f>
        <v>12000</v>
      </c>
      <c r="C235" s="24">
        <f t="shared" si="8"/>
        <v>12021</v>
      </c>
      <c r="D235">
        <v>12</v>
      </c>
      <c r="E235">
        <v>21</v>
      </c>
      <c r="G235" t="s">
        <v>65</v>
      </c>
      <c r="I235" t="s">
        <v>309</v>
      </c>
      <c r="J235" t="s">
        <v>186</v>
      </c>
      <c r="K235" t="s">
        <v>313</v>
      </c>
      <c r="L235" t="s">
        <v>314</v>
      </c>
      <c r="M235" t="s">
        <v>315</v>
      </c>
      <c r="N235" t="s">
        <v>316</v>
      </c>
      <c r="P235" s="19"/>
      <c r="R235" s="34">
        <v>42911</v>
      </c>
      <c r="S235" t="b">
        <v>1</v>
      </c>
      <c r="T235" s="19" t="s">
        <v>65</v>
      </c>
      <c r="U235" s="25">
        <f t="shared" si="7"/>
        <v>1</v>
      </c>
    </row>
    <row r="236" spans="1:21" x14ac:dyDescent="0.2">
      <c r="A236" s="12" t="s">
        <v>49</v>
      </c>
      <c r="B236" s="24">
        <f>VLOOKUP(D236,'K-Index'!$A$2:'K-Index'!$B$24,2,FALSE)</f>
        <v>13000</v>
      </c>
      <c r="C236" s="24">
        <f t="shared" si="8"/>
        <v>13001</v>
      </c>
      <c r="D236">
        <v>13</v>
      </c>
      <c r="E236">
        <v>1</v>
      </c>
      <c r="P236" s="19"/>
      <c r="R236" s="34"/>
      <c r="S236" t="b">
        <v>0</v>
      </c>
      <c r="T236" s="19"/>
      <c r="U236" s="25">
        <f t="shared" si="7"/>
        <v>0</v>
      </c>
    </row>
    <row r="237" spans="1:21" x14ac:dyDescent="0.2">
      <c r="A237" s="12" t="s">
        <v>49</v>
      </c>
      <c r="B237" s="24">
        <f>VLOOKUP(D237,'K-Index'!$A$2:'K-Index'!$B$24,2,FALSE)</f>
        <v>13000</v>
      </c>
      <c r="C237" s="24">
        <f t="shared" si="8"/>
        <v>13002</v>
      </c>
      <c r="D237">
        <v>13</v>
      </c>
      <c r="E237">
        <v>2</v>
      </c>
      <c r="P237" s="19"/>
      <c r="R237" s="34"/>
      <c r="S237" t="b">
        <v>0</v>
      </c>
      <c r="T237" s="19"/>
      <c r="U237" s="25">
        <f t="shared" si="7"/>
        <v>0</v>
      </c>
    </row>
    <row r="238" spans="1:21" x14ac:dyDescent="0.2">
      <c r="A238" s="12" t="s">
        <v>49</v>
      </c>
      <c r="B238" s="24">
        <f>VLOOKUP(D238,'K-Index'!$A$2:'K-Index'!$B$24,2,FALSE)</f>
        <v>13000</v>
      </c>
      <c r="C238" s="24">
        <f t="shared" si="8"/>
        <v>13003</v>
      </c>
      <c r="D238">
        <v>13</v>
      </c>
      <c r="E238">
        <v>3</v>
      </c>
      <c r="P238" s="19"/>
      <c r="R238" s="34"/>
      <c r="S238" t="b">
        <v>0</v>
      </c>
      <c r="T238" s="19"/>
      <c r="U238" s="25">
        <f t="shared" si="7"/>
        <v>0</v>
      </c>
    </row>
    <row r="239" spans="1:21" x14ac:dyDescent="0.2">
      <c r="A239" s="12" t="s">
        <v>49</v>
      </c>
      <c r="B239" s="24">
        <f>VLOOKUP(D239,'K-Index'!$A$2:'K-Index'!$B$24,2,FALSE)</f>
        <v>13000</v>
      </c>
      <c r="C239" s="24">
        <f t="shared" si="8"/>
        <v>13004</v>
      </c>
      <c r="D239">
        <v>13</v>
      </c>
      <c r="E239">
        <v>4</v>
      </c>
      <c r="P239" s="19"/>
      <c r="R239" s="34"/>
      <c r="S239" t="b">
        <v>0</v>
      </c>
      <c r="T239" s="19"/>
      <c r="U239" s="25">
        <f t="shared" si="7"/>
        <v>0</v>
      </c>
    </row>
    <row r="240" spans="1:21" x14ac:dyDescent="0.2">
      <c r="A240" s="12" t="s">
        <v>49</v>
      </c>
      <c r="B240" s="24">
        <f>VLOOKUP(D240,'K-Index'!$A$2:'K-Index'!$B$24,2,FALSE)</f>
        <v>13000</v>
      </c>
      <c r="C240" s="24">
        <f t="shared" si="8"/>
        <v>13005</v>
      </c>
      <c r="D240">
        <v>13</v>
      </c>
      <c r="E240">
        <v>5</v>
      </c>
      <c r="P240" s="19"/>
      <c r="R240" s="34"/>
      <c r="S240" t="b">
        <v>0</v>
      </c>
      <c r="T240" s="19"/>
      <c r="U240" s="25">
        <f t="shared" si="7"/>
        <v>0</v>
      </c>
    </row>
    <row r="241" spans="1:21" x14ac:dyDescent="0.2">
      <c r="A241" s="12" t="s">
        <v>49</v>
      </c>
      <c r="B241" s="24">
        <f>VLOOKUP(D241,'K-Index'!$A$2:'K-Index'!$B$24,2,FALSE)</f>
        <v>13000</v>
      </c>
      <c r="C241" s="24">
        <f t="shared" si="8"/>
        <v>13006</v>
      </c>
      <c r="D241">
        <v>13</v>
      </c>
      <c r="E241">
        <v>6</v>
      </c>
      <c r="P241" s="19"/>
      <c r="R241" s="34"/>
      <c r="S241" t="b">
        <v>0</v>
      </c>
      <c r="T241" s="19"/>
      <c r="U241" s="25">
        <f t="shared" si="7"/>
        <v>0</v>
      </c>
    </row>
    <row r="242" spans="1:21" x14ac:dyDescent="0.2">
      <c r="A242" s="12" t="s">
        <v>49</v>
      </c>
      <c r="B242" s="24">
        <f>VLOOKUP(D242,'K-Index'!$A$2:'K-Index'!$B$24,2,FALSE)</f>
        <v>13000</v>
      </c>
      <c r="C242" s="24">
        <f t="shared" si="8"/>
        <v>13007</v>
      </c>
      <c r="D242">
        <v>13</v>
      </c>
      <c r="E242">
        <v>7</v>
      </c>
      <c r="P242" s="19"/>
      <c r="R242" s="34"/>
      <c r="S242" t="b">
        <v>0</v>
      </c>
      <c r="T242" s="19"/>
      <c r="U242" s="25">
        <f t="shared" si="7"/>
        <v>0</v>
      </c>
    </row>
    <row r="243" spans="1:21" x14ac:dyDescent="0.2">
      <c r="A243" s="12" t="s">
        <v>49</v>
      </c>
      <c r="B243" s="24">
        <f>VLOOKUP(D243,'K-Index'!$A$2:'K-Index'!$B$24,2,FALSE)</f>
        <v>13000</v>
      </c>
      <c r="C243" s="24">
        <f t="shared" si="8"/>
        <v>13008</v>
      </c>
      <c r="D243">
        <v>13</v>
      </c>
      <c r="E243">
        <v>8</v>
      </c>
      <c r="P243" s="19"/>
      <c r="R243" s="34"/>
      <c r="S243" t="b">
        <v>0</v>
      </c>
      <c r="T243" s="19"/>
      <c r="U243" s="25">
        <f t="shared" si="7"/>
        <v>0</v>
      </c>
    </row>
    <row r="244" spans="1:21" x14ac:dyDescent="0.2">
      <c r="A244" s="12" t="s">
        <v>49</v>
      </c>
      <c r="B244" s="24">
        <f>VLOOKUP(D244,'K-Index'!$A$2:'K-Index'!$B$24,2,FALSE)</f>
        <v>13000</v>
      </c>
      <c r="C244" s="24">
        <f t="shared" si="8"/>
        <v>13009</v>
      </c>
      <c r="D244">
        <v>13</v>
      </c>
      <c r="E244">
        <v>9</v>
      </c>
      <c r="P244" s="19"/>
      <c r="R244" s="34"/>
      <c r="S244" t="b">
        <v>0</v>
      </c>
      <c r="T244" s="19"/>
      <c r="U244" s="25">
        <f t="shared" si="7"/>
        <v>0</v>
      </c>
    </row>
    <row r="245" spans="1:21" x14ac:dyDescent="0.2">
      <c r="A245" s="12" t="s">
        <v>49</v>
      </c>
      <c r="B245" s="24">
        <f>VLOOKUP(D245,'K-Index'!$A$2:'K-Index'!$B$24,2,FALSE)</f>
        <v>13000</v>
      </c>
      <c r="C245" s="24">
        <f t="shared" si="8"/>
        <v>13010</v>
      </c>
      <c r="D245">
        <v>13</v>
      </c>
      <c r="E245">
        <v>10</v>
      </c>
      <c r="P245" s="19"/>
      <c r="R245" s="34"/>
      <c r="S245" t="b">
        <v>0</v>
      </c>
      <c r="T245" s="19"/>
      <c r="U245" s="25">
        <f t="shared" si="7"/>
        <v>0</v>
      </c>
    </row>
    <row r="246" spans="1:21" x14ac:dyDescent="0.2">
      <c r="A246" s="12" t="s">
        <v>49</v>
      </c>
      <c r="B246" s="24">
        <f>VLOOKUP(D246,'K-Index'!$A$2:'K-Index'!$B$24,2,FALSE)</f>
        <v>13000</v>
      </c>
      <c r="C246" s="24">
        <f t="shared" si="8"/>
        <v>13011</v>
      </c>
      <c r="D246">
        <v>13</v>
      </c>
      <c r="E246">
        <v>11</v>
      </c>
      <c r="P246" s="19"/>
      <c r="R246" s="34"/>
      <c r="S246" t="b">
        <v>0</v>
      </c>
      <c r="T246" s="19"/>
      <c r="U246" s="25">
        <f t="shared" si="7"/>
        <v>0</v>
      </c>
    </row>
    <row r="247" spans="1:21" x14ac:dyDescent="0.2">
      <c r="A247" s="12" t="s">
        <v>49</v>
      </c>
      <c r="B247" s="24">
        <f>VLOOKUP(D247,'K-Index'!$A$2:'K-Index'!$B$24,2,FALSE)</f>
        <v>13000</v>
      </c>
      <c r="C247" s="24">
        <f t="shared" si="8"/>
        <v>13012</v>
      </c>
      <c r="D247">
        <v>13</v>
      </c>
      <c r="E247">
        <v>12</v>
      </c>
      <c r="P247" s="19"/>
      <c r="R247" s="34"/>
      <c r="S247" t="b">
        <v>0</v>
      </c>
      <c r="T247" s="19"/>
      <c r="U247" s="25">
        <f t="shared" si="7"/>
        <v>0</v>
      </c>
    </row>
    <row r="248" spans="1:21" x14ac:dyDescent="0.2">
      <c r="A248" s="12" t="s">
        <v>49</v>
      </c>
      <c r="B248" s="24">
        <f>VLOOKUP(D248,'K-Index'!$A$2:'K-Index'!$B$24,2,FALSE)</f>
        <v>13000</v>
      </c>
      <c r="C248" s="24">
        <f t="shared" si="8"/>
        <v>13013</v>
      </c>
      <c r="D248">
        <v>13</v>
      </c>
      <c r="E248">
        <v>13</v>
      </c>
      <c r="P248" s="19"/>
      <c r="R248" s="34"/>
      <c r="S248" t="b">
        <v>0</v>
      </c>
      <c r="T248" s="19"/>
      <c r="U248" s="25">
        <f t="shared" si="7"/>
        <v>0</v>
      </c>
    </row>
    <row r="249" spans="1:21" x14ac:dyDescent="0.2">
      <c r="A249" s="12" t="s">
        <v>49</v>
      </c>
      <c r="B249" s="24">
        <f>VLOOKUP(D249,'K-Index'!$A$2:'K-Index'!$B$24,2,FALSE)</f>
        <v>13000</v>
      </c>
      <c r="C249" s="24">
        <f t="shared" si="8"/>
        <v>13014</v>
      </c>
      <c r="D249">
        <v>13</v>
      </c>
      <c r="E249">
        <v>14</v>
      </c>
      <c r="P249" s="19"/>
      <c r="R249" s="34"/>
      <c r="S249" t="b">
        <v>0</v>
      </c>
      <c r="T249" s="19"/>
      <c r="U249" s="25">
        <f t="shared" si="7"/>
        <v>0</v>
      </c>
    </row>
    <row r="250" spans="1:21" x14ac:dyDescent="0.2">
      <c r="A250" s="12" t="s">
        <v>49</v>
      </c>
      <c r="B250" s="24">
        <f>VLOOKUP(D250,'K-Index'!$A$2:'K-Index'!$B$24,2,FALSE)</f>
        <v>13000</v>
      </c>
      <c r="C250" s="24">
        <f t="shared" si="8"/>
        <v>13015</v>
      </c>
      <c r="D250">
        <v>13</v>
      </c>
      <c r="E250">
        <v>15</v>
      </c>
      <c r="P250" s="19"/>
      <c r="R250" s="34"/>
      <c r="S250" t="b">
        <v>0</v>
      </c>
      <c r="T250" s="19"/>
      <c r="U250" s="25">
        <f t="shared" si="7"/>
        <v>0</v>
      </c>
    </row>
    <row r="251" spans="1:21" x14ac:dyDescent="0.2">
      <c r="A251" s="12" t="s">
        <v>49</v>
      </c>
      <c r="B251" s="24">
        <f>VLOOKUP(D251,'K-Index'!$A$2:'K-Index'!$B$24,2,FALSE)</f>
        <v>13000</v>
      </c>
      <c r="C251" s="24">
        <f t="shared" si="8"/>
        <v>13016</v>
      </c>
      <c r="D251">
        <v>13</v>
      </c>
      <c r="E251">
        <v>16</v>
      </c>
      <c r="F251" t="s">
        <v>58</v>
      </c>
      <c r="H251" t="s">
        <v>60</v>
      </c>
      <c r="I251" t="s">
        <v>317</v>
      </c>
      <c r="J251" t="s">
        <v>318</v>
      </c>
      <c r="P251" s="19"/>
      <c r="R251" s="34"/>
      <c r="S251" t="b">
        <v>0</v>
      </c>
      <c r="T251" s="19"/>
      <c r="U251" s="25">
        <f t="shared" si="7"/>
        <v>1</v>
      </c>
    </row>
    <row r="252" spans="1:21" x14ac:dyDescent="0.2">
      <c r="A252" s="12" t="s">
        <v>49</v>
      </c>
      <c r="B252" s="24">
        <f>VLOOKUP(D252,'K-Index'!$A$2:'K-Index'!$B$24,2,FALSE)</f>
        <v>13000</v>
      </c>
      <c r="C252" s="24">
        <f t="shared" si="8"/>
        <v>13016</v>
      </c>
      <c r="D252">
        <v>13</v>
      </c>
      <c r="E252">
        <v>16</v>
      </c>
      <c r="F252" t="s">
        <v>58</v>
      </c>
      <c r="H252" t="s">
        <v>60</v>
      </c>
      <c r="I252" t="s">
        <v>317</v>
      </c>
      <c r="J252" t="s">
        <v>319</v>
      </c>
      <c r="P252" s="19"/>
      <c r="R252" s="34"/>
      <c r="S252" t="b">
        <v>0</v>
      </c>
      <c r="T252" s="19"/>
      <c r="U252" s="25">
        <f t="shared" si="7"/>
        <v>1</v>
      </c>
    </row>
    <row r="253" spans="1:21" x14ac:dyDescent="0.2">
      <c r="A253" s="12" t="s">
        <v>49</v>
      </c>
      <c r="B253" s="24">
        <f>VLOOKUP(D253,'K-Index'!$A$2:'K-Index'!$B$24,2,FALSE)</f>
        <v>13000</v>
      </c>
      <c r="C253" s="24">
        <f t="shared" si="8"/>
        <v>13017</v>
      </c>
      <c r="D253">
        <v>13</v>
      </c>
      <c r="E253">
        <v>17</v>
      </c>
      <c r="F253" t="s">
        <v>58</v>
      </c>
      <c r="G253" t="s">
        <v>65</v>
      </c>
      <c r="I253" t="s">
        <v>320</v>
      </c>
      <c r="J253" t="s">
        <v>321</v>
      </c>
      <c r="K253" t="s">
        <v>322</v>
      </c>
      <c r="L253" t="s">
        <v>323</v>
      </c>
      <c r="M253" t="s">
        <v>157</v>
      </c>
      <c r="N253" t="s">
        <v>324</v>
      </c>
      <c r="P253" s="19"/>
      <c r="R253" s="34">
        <v>43988</v>
      </c>
      <c r="S253" t="b">
        <v>1</v>
      </c>
      <c r="T253" s="19" t="s">
        <v>65</v>
      </c>
      <c r="U253" s="25">
        <f t="shared" si="7"/>
        <v>1</v>
      </c>
    </row>
    <row r="254" spans="1:21" x14ac:dyDescent="0.2">
      <c r="A254" s="12" t="s">
        <v>49</v>
      </c>
      <c r="B254" s="24">
        <f>VLOOKUP(D254,'K-Index'!$A$2:'K-Index'!$B$24,2,FALSE)</f>
        <v>13000</v>
      </c>
      <c r="C254" s="24">
        <f t="shared" si="8"/>
        <v>13017</v>
      </c>
      <c r="D254">
        <v>13</v>
      </c>
      <c r="E254">
        <v>17</v>
      </c>
      <c r="F254" t="s">
        <v>58</v>
      </c>
      <c r="G254" t="s">
        <v>65</v>
      </c>
      <c r="I254" t="s">
        <v>320</v>
      </c>
      <c r="J254" t="s">
        <v>261</v>
      </c>
      <c r="K254" t="s">
        <v>325</v>
      </c>
      <c r="L254" t="s">
        <v>326</v>
      </c>
      <c r="M254" t="s">
        <v>206</v>
      </c>
      <c r="N254" t="s">
        <v>327</v>
      </c>
      <c r="P254" s="19"/>
      <c r="R254" s="34">
        <v>43988</v>
      </c>
      <c r="S254" t="b">
        <v>1</v>
      </c>
      <c r="T254" s="19" t="s">
        <v>65</v>
      </c>
      <c r="U254" s="25">
        <f t="shared" si="7"/>
        <v>1</v>
      </c>
    </row>
    <row r="255" spans="1:21" x14ac:dyDescent="0.2">
      <c r="A255" s="12" t="s">
        <v>49</v>
      </c>
      <c r="B255" s="24">
        <f>VLOOKUP(D255,'K-Index'!$A$2:'K-Index'!$B$24,2,FALSE)</f>
        <v>13000</v>
      </c>
      <c r="C255" s="24">
        <f t="shared" si="8"/>
        <v>13018</v>
      </c>
      <c r="D255">
        <v>13</v>
      </c>
      <c r="E255">
        <v>18</v>
      </c>
      <c r="P255" s="19"/>
      <c r="R255" s="34"/>
      <c r="S255" t="b">
        <v>0</v>
      </c>
      <c r="T255" s="19"/>
      <c r="U255" s="25">
        <f t="shared" si="7"/>
        <v>0</v>
      </c>
    </row>
    <row r="256" spans="1:21" x14ac:dyDescent="0.2">
      <c r="A256" s="12" t="s">
        <v>49</v>
      </c>
      <c r="B256" s="24">
        <f>VLOOKUP(D256,'K-Index'!$A$2:'K-Index'!$B$24,2,FALSE)</f>
        <v>13000</v>
      </c>
      <c r="C256" s="24">
        <f t="shared" si="8"/>
        <v>13019</v>
      </c>
      <c r="D256">
        <v>13</v>
      </c>
      <c r="E256">
        <v>19</v>
      </c>
      <c r="P256" s="19"/>
      <c r="R256" s="34"/>
      <c r="S256" t="b">
        <v>0</v>
      </c>
      <c r="T256" s="19"/>
      <c r="U256" s="25">
        <f t="shared" si="7"/>
        <v>0</v>
      </c>
    </row>
    <row r="257" spans="1:21" x14ac:dyDescent="0.2">
      <c r="A257" s="12" t="s">
        <v>49</v>
      </c>
      <c r="B257" s="24">
        <f>VLOOKUP(D257,'K-Index'!$A$2:'K-Index'!$B$24,2,FALSE)</f>
        <v>13000</v>
      </c>
      <c r="C257" s="24">
        <f t="shared" si="8"/>
        <v>13020</v>
      </c>
      <c r="D257">
        <v>13</v>
      </c>
      <c r="E257">
        <v>20</v>
      </c>
      <c r="G257" t="s">
        <v>65</v>
      </c>
      <c r="I257" t="s">
        <v>328</v>
      </c>
      <c r="J257" t="s">
        <v>329</v>
      </c>
      <c r="K257" t="s">
        <v>330</v>
      </c>
      <c r="L257" t="s">
        <v>331</v>
      </c>
      <c r="M257" t="s">
        <v>332</v>
      </c>
      <c r="N257" t="s">
        <v>333</v>
      </c>
      <c r="P257" s="19"/>
      <c r="R257" s="34">
        <v>43409</v>
      </c>
      <c r="S257" t="b">
        <v>1</v>
      </c>
      <c r="T257" s="19" t="s">
        <v>65</v>
      </c>
      <c r="U257" s="25">
        <f t="shared" si="7"/>
        <v>1</v>
      </c>
    </row>
    <row r="258" spans="1:21" x14ac:dyDescent="0.2">
      <c r="A258" s="12" t="s">
        <v>49</v>
      </c>
      <c r="B258" s="24">
        <f>VLOOKUP(D258,'K-Index'!$A$2:'K-Index'!$B$24,2,FALSE)</f>
        <v>13000</v>
      </c>
      <c r="C258" s="24">
        <f t="shared" si="8"/>
        <v>13021</v>
      </c>
      <c r="D258">
        <v>13</v>
      </c>
      <c r="E258">
        <v>21</v>
      </c>
      <c r="P258" s="19"/>
      <c r="R258" s="34"/>
      <c r="S258" t="b">
        <v>0</v>
      </c>
      <c r="T258" s="19"/>
      <c r="U258" s="25">
        <f t="shared" si="7"/>
        <v>0</v>
      </c>
    </row>
    <row r="259" spans="1:21" x14ac:dyDescent="0.2">
      <c r="A259" s="12" t="s">
        <v>49</v>
      </c>
      <c r="B259" s="24">
        <f>VLOOKUP(D259,'K-Index'!$A$2:'K-Index'!$B$24,2,FALSE)</f>
        <v>13000</v>
      </c>
      <c r="C259" s="24">
        <f t="shared" si="8"/>
        <v>13022</v>
      </c>
      <c r="D259">
        <v>13</v>
      </c>
      <c r="E259">
        <v>22</v>
      </c>
      <c r="H259" t="s">
        <v>60</v>
      </c>
      <c r="I259" t="s">
        <v>334</v>
      </c>
      <c r="J259" t="s">
        <v>335</v>
      </c>
      <c r="P259" s="19"/>
      <c r="R259" s="34"/>
      <c r="S259" t="b">
        <v>0</v>
      </c>
      <c r="T259" s="19"/>
      <c r="U259" s="25">
        <f t="shared" ref="U259:U322" si="9">IF(I259&lt;&gt;"",1,0)</f>
        <v>1</v>
      </c>
    </row>
    <row r="260" spans="1:21" x14ac:dyDescent="0.2">
      <c r="A260" s="12" t="s">
        <v>49</v>
      </c>
      <c r="B260" s="24">
        <f>VLOOKUP(D260,'K-Index'!$A$2:'K-Index'!$B$24,2,FALSE)</f>
        <v>13000</v>
      </c>
      <c r="C260" s="24">
        <f t="shared" ref="C260:C323" si="10">$B260+E260</f>
        <v>13023</v>
      </c>
      <c r="D260">
        <v>13</v>
      </c>
      <c r="E260">
        <v>23</v>
      </c>
      <c r="H260" t="s">
        <v>60</v>
      </c>
      <c r="I260" t="s">
        <v>334</v>
      </c>
      <c r="J260" t="s">
        <v>336</v>
      </c>
      <c r="P260" s="19"/>
      <c r="R260" s="34"/>
      <c r="S260" t="b">
        <v>0</v>
      </c>
      <c r="T260" s="19"/>
      <c r="U260" s="25">
        <f t="shared" si="9"/>
        <v>1</v>
      </c>
    </row>
    <row r="261" spans="1:21" x14ac:dyDescent="0.2">
      <c r="A261" s="12" t="s">
        <v>49</v>
      </c>
      <c r="B261" s="24">
        <f>VLOOKUP(D261,'K-Index'!$A$2:'K-Index'!$B$24,2,FALSE)</f>
        <v>14000</v>
      </c>
      <c r="C261" s="24">
        <f t="shared" si="10"/>
        <v>14001</v>
      </c>
      <c r="D261">
        <v>14</v>
      </c>
      <c r="E261">
        <v>1</v>
      </c>
      <c r="G261" t="s">
        <v>65</v>
      </c>
      <c r="I261" t="s">
        <v>84</v>
      </c>
      <c r="J261" t="s">
        <v>85</v>
      </c>
      <c r="K261" t="s">
        <v>337</v>
      </c>
      <c r="L261" t="s">
        <v>338</v>
      </c>
      <c r="M261" t="s">
        <v>339</v>
      </c>
      <c r="P261" s="19"/>
      <c r="R261" s="34">
        <v>41908</v>
      </c>
      <c r="S261" t="b">
        <v>1</v>
      </c>
      <c r="T261" s="19" t="s">
        <v>65</v>
      </c>
      <c r="U261" s="25">
        <f t="shared" si="9"/>
        <v>1</v>
      </c>
    </row>
    <row r="262" spans="1:21" x14ac:dyDescent="0.2">
      <c r="A262" s="12" t="s">
        <v>49</v>
      </c>
      <c r="B262" s="24">
        <f>VLOOKUP(D262,'K-Index'!$A$2:'K-Index'!$B$24,2,FALSE)</f>
        <v>14000</v>
      </c>
      <c r="C262" s="24">
        <f t="shared" si="10"/>
        <v>14001</v>
      </c>
      <c r="D262">
        <v>14</v>
      </c>
      <c r="E262">
        <v>1</v>
      </c>
      <c r="F262" t="s">
        <v>58</v>
      </c>
      <c r="H262" t="s">
        <v>60</v>
      </c>
      <c r="I262" t="s">
        <v>84</v>
      </c>
      <c r="J262" t="s">
        <v>86</v>
      </c>
      <c r="K262" t="s">
        <v>340</v>
      </c>
      <c r="N262" t="s">
        <v>341</v>
      </c>
      <c r="P262" s="19"/>
      <c r="R262" s="34">
        <v>41908</v>
      </c>
      <c r="S262" t="b">
        <v>1</v>
      </c>
      <c r="T262" s="19" t="s">
        <v>65</v>
      </c>
      <c r="U262" s="25">
        <f t="shared" si="9"/>
        <v>1</v>
      </c>
    </row>
    <row r="263" spans="1:21" x14ac:dyDescent="0.2">
      <c r="A263" s="12" t="s">
        <v>49</v>
      </c>
      <c r="B263" s="24">
        <f>VLOOKUP(D263,'K-Index'!$A$2:'K-Index'!$B$24,2,FALSE)</f>
        <v>14000</v>
      </c>
      <c r="C263" s="24">
        <f t="shared" si="10"/>
        <v>14002</v>
      </c>
      <c r="D263">
        <v>14</v>
      </c>
      <c r="E263">
        <v>2</v>
      </c>
      <c r="F263" t="s">
        <v>58</v>
      </c>
      <c r="H263" t="s">
        <v>60</v>
      </c>
      <c r="I263" t="s">
        <v>342</v>
      </c>
      <c r="J263" t="s">
        <v>200</v>
      </c>
      <c r="K263" t="s">
        <v>343</v>
      </c>
      <c r="N263" t="s">
        <v>138</v>
      </c>
      <c r="P263" s="19"/>
      <c r="R263" s="34">
        <v>42982</v>
      </c>
      <c r="S263" t="b">
        <v>1</v>
      </c>
      <c r="T263" s="19" t="s">
        <v>65</v>
      </c>
      <c r="U263" s="25">
        <f t="shared" si="9"/>
        <v>1</v>
      </c>
    </row>
    <row r="264" spans="1:21" x14ac:dyDescent="0.2">
      <c r="A264" s="12" t="s">
        <v>49</v>
      </c>
      <c r="B264" s="24">
        <f>VLOOKUP(D264,'K-Index'!$A$2:'K-Index'!$B$24,2,FALSE)</f>
        <v>14000</v>
      </c>
      <c r="C264" s="24">
        <f t="shared" si="10"/>
        <v>14002</v>
      </c>
      <c r="D264">
        <v>14</v>
      </c>
      <c r="E264">
        <v>2</v>
      </c>
      <c r="F264" t="s">
        <v>58</v>
      </c>
      <c r="G264" t="s">
        <v>65</v>
      </c>
      <c r="I264" t="s">
        <v>342</v>
      </c>
      <c r="J264" t="s">
        <v>140</v>
      </c>
      <c r="K264" t="s">
        <v>344</v>
      </c>
      <c r="L264" t="s">
        <v>345</v>
      </c>
      <c r="M264" t="s">
        <v>75</v>
      </c>
      <c r="N264" t="s">
        <v>199</v>
      </c>
      <c r="P264" s="19"/>
      <c r="R264" s="34">
        <v>42982</v>
      </c>
      <c r="S264" t="b">
        <v>1</v>
      </c>
      <c r="T264" s="19" t="s">
        <v>65</v>
      </c>
      <c r="U264" s="25">
        <f t="shared" si="9"/>
        <v>1</v>
      </c>
    </row>
    <row r="265" spans="1:21" x14ac:dyDescent="0.2">
      <c r="A265" s="12" t="s">
        <v>49</v>
      </c>
      <c r="B265" s="24">
        <f>VLOOKUP(D265,'K-Index'!$A$2:'K-Index'!$B$24,2,FALSE)</f>
        <v>14000</v>
      </c>
      <c r="C265" s="24">
        <f t="shared" si="10"/>
        <v>14003</v>
      </c>
      <c r="D265">
        <v>14</v>
      </c>
      <c r="E265">
        <v>3</v>
      </c>
      <c r="F265" t="s">
        <v>58</v>
      </c>
      <c r="H265" t="s">
        <v>60</v>
      </c>
      <c r="I265" t="s">
        <v>346</v>
      </c>
      <c r="J265" t="s">
        <v>347</v>
      </c>
      <c r="K265" t="s">
        <v>348</v>
      </c>
      <c r="N265" t="s">
        <v>349</v>
      </c>
      <c r="P265" s="19" t="s">
        <v>350</v>
      </c>
      <c r="R265" s="34">
        <v>42982</v>
      </c>
      <c r="S265" t="b">
        <v>1</v>
      </c>
      <c r="T265" s="19" t="s">
        <v>65</v>
      </c>
      <c r="U265" s="25">
        <f t="shared" si="9"/>
        <v>1</v>
      </c>
    </row>
    <row r="266" spans="1:21" x14ac:dyDescent="0.2">
      <c r="A266" s="12" t="s">
        <v>49</v>
      </c>
      <c r="B266" s="24">
        <f>VLOOKUP(D266,'K-Index'!$A$2:'K-Index'!$B$24,2,FALSE)</f>
        <v>14000</v>
      </c>
      <c r="C266" s="24">
        <f t="shared" si="10"/>
        <v>14003</v>
      </c>
      <c r="D266">
        <v>14</v>
      </c>
      <c r="E266">
        <v>3</v>
      </c>
      <c r="F266" t="s">
        <v>58</v>
      </c>
      <c r="G266" t="s">
        <v>65</v>
      </c>
      <c r="I266" t="s">
        <v>346</v>
      </c>
      <c r="J266" t="s">
        <v>194</v>
      </c>
      <c r="K266" t="s">
        <v>351</v>
      </c>
      <c r="L266" t="s">
        <v>352</v>
      </c>
      <c r="M266" t="s">
        <v>353</v>
      </c>
      <c r="N266" t="s">
        <v>354</v>
      </c>
      <c r="P266" s="19" t="s">
        <v>350</v>
      </c>
      <c r="R266" s="34">
        <v>42982</v>
      </c>
      <c r="S266" t="b">
        <v>1</v>
      </c>
      <c r="T266" s="19" t="s">
        <v>65</v>
      </c>
      <c r="U266" s="25">
        <f t="shared" si="9"/>
        <v>1</v>
      </c>
    </row>
    <row r="267" spans="1:21" x14ac:dyDescent="0.2">
      <c r="A267" s="12" t="s">
        <v>49</v>
      </c>
      <c r="B267" s="24">
        <f>VLOOKUP(D267,'K-Index'!$A$2:'K-Index'!$B$24,2,FALSE)</f>
        <v>14000</v>
      </c>
      <c r="C267" s="24">
        <f t="shared" si="10"/>
        <v>14004</v>
      </c>
      <c r="D267">
        <v>14</v>
      </c>
      <c r="E267">
        <v>4</v>
      </c>
      <c r="H267" t="s">
        <v>60</v>
      </c>
      <c r="I267" t="s">
        <v>355</v>
      </c>
      <c r="J267" t="s">
        <v>356</v>
      </c>
      <c r="P267" s="19"/>
      <c r="R267" s="34"/>
      <c r="S267" t="b">
        <v>0</v>
      </c>
      <c r="T267" s="19"/>
      <c r="U267" s="25">
        <f t="shared" si="9"/>
        <v>1</v>
      </c>
    </row>
    <row r="268" spans="1:21" x14ac:dyDescent="0.2">
      <c r="A268" s="12" t="s">
        <v>49</v>
      </c>
      <c r="B268" s="24">
        <f>VLOOKUP(D268,'K-Index'!$A$2:'K-Index'!$B$24,2,FALSE)</f>
        <v>14000</v>
      </c>
      <c r="C268" s="24">
        <f t="shared" si="10"/>
        <v>14005</v>
      </c>
      <c r="D268">
        <v>14</v>
      </c>
      <c r="E268">
        <v>5</v>
      </c>
      <c r="H268" t="s">
        <v>60</v>
      </c>
      <c r="I268" t="s">
        <v>357</v>
      </c>
      <c r="J268" t="s">
        <v>213</v>
      </c>
      <c r="K268" t="s">
        <v>358</v>
      </c>
      <c r="N268" t="s">
        <v>359</v>
      </c>
      <c r="P268" s="19"/>
      <c r="R268" s="34"/>
      <c r="S268" t="b">
        <v>0</v>
      </c>
      <c r="T268" s="19"/>
      <c r="U268" s="25">
        <f t="shared" si="9"/>
        <v>1</v>
      </c>
    </row>
    <row r="269" spans="1:21" x14ac:dyDescent="0.2">
      <c r="A269" s="12" t="s">
        <v>49</v>
      </c>
      <c r="B269" s="24">
        <f>VLOOKUP(D269,'K-Index'!$A$2:'K-Index'!$B$24,2,FALSE)</f>
        <v>14000</v>
      </c>
      <c r="C269" s="24">
        <f t="shared" si="10"/>
        <v>14006</v>
      </c>
      <c r="D269">
        <v>14</v>
      </c>
      <c r="E269">
        <v>6</v>
      </c>
      <c r="G269" t="s">
        <v>65</v>
      </c>
      <c r="I269" t="s">
        <v>360</v>
      </c>
      <c r="J269" t="s">
        <v>361</v>
      </c>
      <c r="K269" t="s">
        <v>362</v>
      </c>
      <c r="L269" t="s">
        <v>363</v>
      </c>
      <c r="M269" t="s">
        <v>364</v>
      </c>
      <c r="N269" t="s">
        <v>365</v>
      </c>
      <c r="P269" s="19"/>
      <c r="R269" s="34"/>
      <c r="S269" t="b">
        <v>0</v>
      </c>
      <c r="T269" s="19"/>
      <c r="U269" s="25">
        <f t="shared" si="9"/>
        <v>1</v>
      </c>
    </row>
    <row r="270" spans="1:21" x14ac:dyDescent="0.2">
      <c r="A270" s="12" t="s">
        <v>49</v>
      </c>
      <c r="B270" s="24">
        <f>VLOOKUP(D270,'K-Index'!$A$2:'K-Index'!$B$24,2,FALSE)</f>
        <v>14000</v>
      </c>
      <c r="C270" s="24">
        <f t="shared" si="10"/>
        <v>14007</v>
      </c>
      <c r="D270">
        <v>14</v>
      </c>
      <c r="E270">
        <v>7</v>
      </c>
      <c r="H270" t="s">
        <v>60</v>
      </c>
      <c r="I270" t="s">
        <v>366</v>
      </c>
      <c r="J270" t="s">
        <v>367</v>
      </c>
      <c r="N270" t="s">
        <v>368</v>
      </c>
      <c r="P270" s="19"/>
      <c r="R270" s="34"/>
      <c r="S270" t="b">
        <v>0</v>
      </c>
      <c r="T270" s="19"/>
      <c r="U270" s="25">
        <f t="shared" si="9"/>
        <v>1</v>
      </c>
    </row>
    <row r="271" spans="1:21" x14ac:dyDescent="0.2">
      <c r="A271" s="12" t="s">
        <v>49</v>
      </c>
      <c r="B271" s="24">
        <f>VLOOKUP(D271,'K-Index'!$A$2:'K-Index'!$B$24,2,FALSE)</f>
        <v>14000</v>
      </c>
      <c r="C271" s="24">
        <f t="shared" si="10"/>
        <v>14008</v>
      </c>
      <c r="D271">
        <v>14</v>
      </c>
      <c r="E271">
        <v>8</v>
      </c>
      <c r="G271" t="s">
        <v>65</v>
      </c>
      <c r="I271" t="s">
        <v>366</v>
      </c>
      <c r="J271" t="s">
        <v>369</v>
      </c>
      <c r="K271" t="s">
        <v>370</v>
      </c>
      <c r="L271" t="s">
        <v>371</v>
      </c>
      <c r="M271" t="s">
        <v>372</v>
      </c>
      <c r="N271" t="s">
        <v>373</v>
      </c>
      <c r="P271" s="19"/>
      <c r="R271" s="34">
        <v>42893</v>
      </c>
      <c r="S271" t="b">
        <v>1</v>
      </c>
      <c r="T271" s="19" t="s">
        <v>65</v>
      </c>
      <c r="U271" s="25">
        <f t="shared" si="9"/>
        <v>1</v>
      </c>
    </row>
    <row r="272" spans="1:21" x14ac:dyDescent="0.2">
      <c r="A272" s="12" t="s">
        <v>49</v>
      </c>
      <c r="B272" s="24">
        <f>VLOOKUP(D272,'K-Index'!$A$2:'K-Index'!$B$24,2,FALSE)</f>
        <v>14000</v>
      </c>
      <c r="C272" s="24">
        <f t="shared" si="10"/>
        <v>14009</v>
      </c>
      <c r="D272">
        <v>14</v>
      </c>
      <c r="E272">
        <v>9</v>
      </c>
      <c r="H272" t="s">
        <v>60</v>
      </c>
      <c r="I272" t="s">
        <v>366</v>
      </c>
      <c r="J272" t="s">
        <v>374</v>
      </c>
      <c r="P272" s="19"/>
      <c r="R272" s="34"/>
      <c r="S272" t="b">
        <v>0</v>
      </c>
      <c r="T272" s="19"/>
      <c r="U272" s="25">
        <f t="shared" si="9"/>
        <v>1</v>
      </c>
    </row>
    <row r="273" spans="1:21" x14ac:dyDescent="0.2">
      <c r="A273" s="12" t="s">
        <v>49</v>
      </c>
      <c r="B273" s="24">
        <f>VLOOKUP(D273,'K-Index'!$A$2:'K-Index'!$B$24,2,FALSE)</f>
        <v>14000</v>
      </c>
      <c r="C273" s="24">
        <f t="shared" si="10"/>
        <v>14010</v>
      </c>
      <c r="D273">
        <v>14</v>
      </c>
      <c r="E273">
        <v>10</v>
      </c>
      <c r="H273" t="s">
        <v>60</v>
      </c>
      <c r="I273" t="s">
        <v>366</v>
      </c>
      <c r="J273" t="s">
        <v>374</v>
      </c>
      <c r="P273" s="19"/>
      <c r="R273" s="34"/>
      <c r="S273" t="b">
        <v>0</v>
      </c>
      <c r="T273" s="19"/>
      <c r="U273" s="25">
        <f t="shared" si="9"/>
        <v>1</v>
      </c>
    </row>
    <row r="274" spans="1:21" x14ac:dyDescent="0.2">
      <c r="A274" s="12" t="s">
        <v>49</v>
      </c>
      <c r="B274" s="24">
        <f>VLOOKUP(D274,'K-Index'!$A$2:'K-Index'!$B$24,2,FALSE)</f>
        <v>14000</v>
      </c>
      <c r="C274" s="24">
        <f t="shared" si="10"/>
        <v>14011</v>
      </c>
      <c r="D274">
        <v>14</v>
      </c>
      <c r="E274">
        <v>11</v>
      </c>
      <c r="H274" t="s">
        <v>60</v>
      </c>
      <c r="I274" t="s">
        <v>366</v>
      </c>
      <c r="J274" t="s">
        <v>374</v>
      </c>
      <c r="P274" s="19"/>
      <c r="R274" s="34"/>
      <c r="S274" t="b">
        <v>0</v>
      </c>
      <c r="T274" s="19"/>
      <c r="U274" s="25">
        <f t="shared" si="9"/>
        <v>1</v>
      </c>
    </row>
    <row r="275" spans="1:21" x14ac:dyDescent="0.2">
      <c r="A275" s="12" t="s">
        <v>49</v>
      </c>
      <c r="B275" s="24">
        <f>VLOOKUP(D275,'K-Index'!$A$2:'K-Index'!$B$24,2,FALSE)</f>
        <v>14000</v>
      </c>
      <c r="C275" s="24">
        <f t="shared" si="10"/>
        <v>14012</v>
      </c>
      <c r="D275">
        <v>14</v>
      </c>
      <c r="E275">
        <v>12</v>
      </c>
      <c r="G275" t="s">
        <v>65</v>
      </c>
      <c r="I275" t="s">
        <v>72</v>
      </c>
      <c r="J275" t="s">
        <v>375</v>
      </c>
      <c r="K275" t="s">
        <v>376</v>
      </c>
      <c r="L275" t="s">
        <v>377</v>
      </c>
      <c r="M275" t="s">
        <v>378</v>
      </c>
      <c r="N275" t="s">
        <v>379</v>
      </c>
      <c r="O275" t="s">
        <v>380</v>
      </c>
      <c r="P275" s="19"/>
      <c r="R275" s="34"/>
      <c r="S275" t="b">
        <v>0</v>
      </c>
      <c r="T275" s="19"/>
      <c r="U275" s="25">
        <f t="shared" si="9"/>
        <v>1</v>
      </c>
    </row>
    <row r="276" spans="1:21" x14ac:dyDescent="0.2">
      <c r="A276" s="12" t="s">
        <v>49</v>
      </c>
      <c r="B276" s="24">
        <f>VLOOKUP(D276,'K-Index'!$A$2:'K-Index'!$B$24,2,FALSE)</f>
        <v>14000</v>
      </c>
      <c r="C276" s="24">
        <f t="shared" si="10"/>
        <v>14013</v>
      </c>
      <c r="D276">
        <v>14</v>
      </c>
      <c r="E276">
        <v>13</v>
      </c>
      <c r="H276" t="s">
        <v>60</v>
      </c>
      <c r="I276" t="s">
        <v>72</v>
      </c>
      <c r="J276" t="s">
        <v>381</v>
      </c>
      <c r="N276" t="s">
        <v>382</v>
      </c>
      <c r="P276" s="19"/>
      <c r="R276" s="34"/>
      <c r="S276" t="b">
        <v>0</v>
      </c>
      <c r="T276" s="19"/>
      <c r="U276" s="25">
        <f t="shared" si="9"/>
        <v>1</v>
      </c>
    </row>
    <row r="277" spans="1:21" x14ac:dyDescent="0.2">
      <c r="A277" s="12" t="s">
        <v>49</v>
      </c>
      <c r="B277" s="24">
        <f>VLOOKUP(D277,'K-Index'!$A$2:'K-Index'!$B$24,2,FALSE)</f>
        <v>14000</v>
      </c>
      <c r="C277" s="24">
        <f t="shared" si="10"/>
        <v>14014</v>
      </c>
      <c r="D277">
        <v>14</v>
      </c>
      <c r="E277">
        <v>14</v>
      </c>
      <c r="H277" t="s">
        <v>60</v>
      </c>
      <c r="I277" t="s">
        <v>383</v>
      </c>
      <c r="J277" t="s">
        <v>384</v>
      </c>
      <c r="P277" s="19"/>
      <c r="R277" s="34"/>
      <c r="S277" t="b">
        <v>0</v>
      </c>
      <c r="T277" s="19"/>
      <c r="U277" s="25">
        <f t="shared" si="9"/>
        <v>1</v>
      </c>
    </row>
    <row r="278" spans="1:21" x14ac:dyDescent="0.2">
      <c r="A278" s="12" t="s">
        <v>49</v>
      </c>
      <c r="B278" s="24">
        <f>VLOOKUP(D278,'K-Index'!$A$2:'K-Index'!$B$24,2,FALSE)</f>
        <v>14000</v>
      </c>
      <c r="C278" s="24">
        <f t="shared" si="10"/>
        <v>14015</v>
      </c>
      <c r="D278">
        <v>14</v>
      </c>
      <c r="E278">
        <v>15</v>
      </c>
      <c r="P278" s="19"/>
      <c r="R278" s="34"/>
      <c r="S278" t="b">
        <v>0</v>
      </c>
      <c r="T278" s="19"/>
      <c r="U278" s="25">
        <f t="shared" si="9"/>
        <v>0</v>
      </c>
    </row>
    <row r="279" spans="1:21" x14ac:dyDescent="0.2">
      <c r="A279" s="12" t="s">
        <v>49</v>
      </c>
      <c r="B279" s="24">
        <f>VLOOKUP(D279,'K-Index'!$A$2:'K-Index'!$B$24,2,FALSE)</f>
        <v>14000</v>
      </c>
      <c r="C279" s="24">
        <f t="shared" si="10"/>
        <v>14016</v>
      </c>
      <c r="D279">
        <v>14</v>
      </c>
      <c r="E279">
        <v>16</v>
      </c>
      <c r="P279" s="19"/>
      <c r="R279" s="34"/>
      <c r="S279" t="b">
        <v>0</v>
      </c>
      <c r="T279" s="19"/>
      <c r="U279" s="25">
        <f t="shared" si="9"/>
        <v>0</v>
      </c>
    </row>
    <row r="280" spans="1:21" x14ac:dyDescent="0.2">
      <c r="A280" s="12" t="s">
        <v>49</v>
      </c>
      <c r="B280" s="24">
        <f>VLOOKUP(D280,'K-Index'!$A$2:'K-Index'!$B$24,2,FALSE)</f>
        <v>14000</v>
      </c>
      <c r="C280" s="24">
        <f t="shared" si="10"/>
        <v>14017</v>
      </c>
      <c r="D280">
        <v>14</v>
      </c>
      <c r="E280">
        <v>17</v>
      </c>
      <c r="P280" s="19"/>
      <c r="R280" s="34"/>
      <c r="S280" t="b">
        <v>0</v>
      </c>
      <c r="T280" s="19"/>
      <c r="U280" s="25">
        <f t="shared" si="9"/>
        <v>0</v>
      </c>
    </row>
    <row r="281" spans="1:21" x14ac:dyDescent="0.2">
      <c r="A281" s="12" t="s">
        <v>49</v>
      </c>
      <c r="B281" s="24">
        <f>VLOOKUP(D281,'K-Index'!$A$2:'K-Index'!$B$24,2,FALSE)</f>
        <v>14000</v>
      </c>
      <c r="C281" s="24">
        <f t="shared" si="10"/>
        <v>14018</v>
      </c>
      <c r="D281">
        <v>14</v>
      </c>
      <c r="E281">
        <v>18</v>
      </c>
      <c r="P281" s="19"/>
      <c r="R281" s="34"/>
      <c r="S281" t="b">
        <v>0</v>
      </c>
      <c r="T281" s="19"/>
      <c r="U281" s="25">
        <f t="shared" si="9"/>
        <v>0</v>
      </c>
    </row>
    <row r="282" spans="1:21" x14ac:dyDescent="0.2">
      <c r="A282" s="12" t="s">
        <v>49</v>
      </c>
      <c r="B282" s="24">
        <f>VLOOKUP(D282,'K-Index'!$A$2:'K-Index'!$B$24,2,FALSE)</f>
        <v>14000</v>
      </c>
      <c r="C282" s="24">
        <f t="shared" si="10"/>
        <v>14019</v>
      </c>
      <c r="D282">
        <v>14</v>
      </c>
      <c r="E282">
        <v>19</v>
      </c>
      <c r="H282" t="s">
        <v>60</v>
      </c>
      <c r="I282" t="s">
        <v>729</v>
      </c>
      <c r="J282" t="s">
        <v>507</v>
      </c>
      <c r="N282" t="s">
        <v>730</v>
      </c>
      <c r="P282" s="19"/>
      <c r="R282" s="34"/>
      <c r="S282" t="b">
        <v>0</v>
      </c>
      <c r="T282" s="19"/>
      <c r="U282" s="25">
        <f t="shared" si="9"/>
        <v>1</v>
      </c>
    </row>
    <row r="283" spans="1:21" x14ac:dyDescent="0.2">
      <c r="A283" s="12" t="s">
        <v>49</v>
      </c>
      <c r="B283" s="24">
        <f>VLOOKUP(D283,'K-Index'!$A$2:'K-Index'!$B$24,2,FALSE)</f>
        <v>14000</v>
      </c>
      <c r="C283" s="24">
        <f t="shared" si="10"/>
        <v>14020</v>
      </c>
      <c r="D283">
        <v>14</v>
      </c>
      <c r="E283">
        <v>20</v>
      </c>
      <c r="H283" t="s">
        <v>60</v>
      </c>
      <c r="I283" t="s">
        <v>729</v>
      </c>
      <c r="J283" t="s">
        <v>589</v>
      </c>
      <c r="N283" t="s">
        <v>726</v>
      </c>
      <c r="P283" s="19"/>
      <c r="R283" s="34"/>
      <c r="S283" t="b">
        <v>0</v>
      </c>
      <c r="T283" s="19"/>
      <c r="U283" s="25">
        <f t="shared" si="9"/>
        <v>1</v>
      </c>
    </row>
    <row r="284" spans="1:21" x14ac:dyDescent="0.2">
      <c r="A284" s="12" t="s">
        <v>49</v>
      </c>
      <c r="B284" s="24">
        <f>VLOOKUP(D284,'K-Index'!$A$2:'K-Index'!$B$24,2,FALSE)</f>
        <v>14000</v>
      </c>
      <c r="C284" s="24">
        <f t="shared" si="10"/>
        <v>14021</v>
      </c>
      <c r="D284">
        <v>14</v>
      </c>
      <c r="E284">
        <v>21</v>
      </c>
      <c r="F284" t="s">
        <v>58</v>
      </c>
      <c r="H284" t="s">
        <v>60</v>
      </c>
      <c r="I284" t="s">
        <v>385</v>
      </c>
      <c r="J284" t="s">
        <v>246</v>
      </c>
      <c r="N284" t="s">
        <v>386</v>
      </c>
      <c r="P284" s="19"/>
      <c r="R284" s="34"/>
      <c r="S284" t="b">
        <v>0</v>
      </c>
      <c r="T284" s="19"/>
      <c r="U284" s="25">
        <f t="shared" si="9"/>
        <v>1</v>
      </c>
    </row>
    <row r="285" spans="1:21" x14ac:dyDescent="0.2">
      <c r="A285" s="12" t="s">
        <v>49</v>
      </c>
      <c r="B285" s="24">
        <f>VLOOKUP(D285,'K-Index'!$A$2:'K-Index'!$B$24,2,FALSE)</f>
        <v>14000</v>
      </c>
      <c r="C285" s="24">
        <f t="shared" si="10"/>
        <v>14021</v>
      </c>
      <c r="D285">
        <v>14</v>
      </c>
      <c r="E285">
        <v>21</v>
      </c>
      <c r="F285" t="s">
        <v>58</v>
      </c>
      <c r="H285" t="s">
        <v>60</v>
      </c>
      <c r="I285" t="s">
        <v>385</v>
      </c>
      <c r="J285" t="s">
        <v>292</v>
      </c>
      <c r="N285" t="s">
        <v>387</v>
      </c>
      <c r="P285" s="19"/>
      <c r="R285" s="34"/>
      <c r="S285" t="b">
        <v>0</v>
      </c>
      <c r="T285" s="19"/>
      <c r="U285" s="25">
        <f t="shared" si="9"/>
        <v>1</v>
      </c>
    </row>
    <row r="286" spans="1:21" x14ac:dyDescent="0.2">
      <c r="A286" s="12" t="s">
        <v>49</v>
      </c>
      <c r="B286" s="24">
        <f>VLOOKUP(D286,'K-Index'!$A$2:'K-Index'!$B$24,2,FALSE)</f>
        <v>14000</v>
      </c>
      <c r="C286" s="24">
        <f t="shared" si="10"/>
        <v>14022</v>
      </c>
      <c r="D286">
        <v>14</v>
      </c>
      <c r="E286">
        <v>22</v>
      </c>
      <c r="F286" t="s">
        <v>58</v>
      </c>
      <c r="G286" t="s">
        <v>65</v>
      </c>
      <c r="I286" t="s">
        <v>388</v>
      </c>
      <c r="J286" t="s">
        <v>89</v>
      </c>
      <c r="K286" t="s">
        <v>376</v>
      </c>
      <c r="L286" t="s">
        <v>389</v>
      </c>
      <c r="M286" t="s">
        <v>378</v>
      </c>
      <c r="N286" t="s">
        <v>390</v>
      </c>
      <c r="O286" t="s">
        <v>391</v>
      </c>
      <c r="P286" s="19"/>
      <c r="R286" s="34"/>
      <c r="S286" t="b">
        <v>0</v>
      </c>
      <c r="T286" s="19"/>
      <c r="U286" s="25">
        <f t="shared" si="9"/>
        <v>1</v>
      </c>
    </row>
    <row r="287" spans="1:21" x14ac:dyDescent="0.2">
      <c r="A287" s="12" t="s">
        <v>49</v>
      </c>
      <c r="B287" s="24">
        <f>VLOOKUP(D287,'K-Index'!$A$2:'K-Index'!$B$24,2,FALSE)</f>
        <v>14000</v>
      </c>
      <c r="C287" s="24">
        <f t="shared" si="10"/>
        <v>14022</v>
      </c>
      <c r="D287">
        <v>14</v>
      </c>
      <c r="E287">
        <v>22</v>
      </c>
      <c r="F287" t="s">
        <v>392</v>
      </c>
      <c r="G287" t="s">
        <v>65</v>
      </c>
      <c r="I287" t="s">
        <v>388</v>
      </c>
      <c r="J287" t="s">
        <v>393</v>
      </c>
      <c r="L287" t="s">
        <v>394</v>
      </c>
      <c r="N287" t="s">
        <v>395</v>
      </c>
      <c r="P287" s="19"/>
      <c r="R287" s="34"/>
      <c r="S287" t="b">
        <v>0</v>
      </c>
      <c r="T287" s="19"/>
      <c r="U287" s="25">
        <f t="shared" si="9"/>
        <v>1</v>
      </c>
    </row>
    <row r="288" spans="1:21" x14ac:dyDescent="0.2">
      <c r="A288" s="12" t="s">
        <v>49</v>
      </c>
      <c r="B288" s="24">
        <f>VLOOKUP(D288,'K-Index'!$A$2:'K-Index'!$B$24,2,FALSE)</f>
        <v>14000</v>
      </c>
      <c r="C288" s="24">
        <f t="shared" si="10"/>
        <v>14023</v>
      </c>
      <c r="D288">
        <v>14</v>
      </c>
      <c r="E288">
        <v>23</v>
      </c>
      <c r="F288" t="s">
        <v>58</v>
      </c>
      <c r="H288" t="s">
        <v>60</v>
      </c>
      <c r="I288" t="s">
        <v>396</v>
      </c>
      <c r="J288" t="s">
        <v>397</v>
      </c>
      <c r="K288" t="s">
        <v>398</v>
      </c>
      <c r="N288" t="s">
        <v>399</v>
      </c>
      <c r="O288" t="s">
        <v>388</v>
      </c>
      <c r="P288" s="19"/>
      <c r="R288" s="34">
        <v>42658</v>
      </c>
      <c r="S288" t="b">
        <v>1</v>
      </c>
      <c r="T288" s="19" t="s">
        <v>65</v>
      </c>
      <c r="U288" s="25">
        <f t="shared" si="9"/>
        <v>1</v>
      </c>
    </row>
    <row r="289" spans="1:21" x14ac:dyDescent="0.2">
      <c r="A289" s="12" t="s">
        <v>49</v>
      </c>
      <c r="B289" s="24">
        <f>VLOOKUP(D289,'K-Index'!$A$2:'K-Index'!$B$24,2,FALSE)</f>
        <v>14000</v>
      </c>
      <c r="C289" s="24">
        <f t="shared" si="10"/>
        <v>14023</v>
      </c>
      <c r="D289">
        <v>14</v>
      </c>
      <c r="E289">
        <v>23</v>
      </c>
      <c r="F289" t="s">
        <v>58</v>
      </c>
      <c r="G289" t="s">
        <v>65</v>
      </c>
      <c r="I289" t="s">
        <v>388</v>
      </c>
      <c r="J289" t="s">
        <v>400</v>
      </c>
      <c r="K289" t="s">
        <v>401</v>
      </c>
      <c r="L289" t="s">
        <v>402</v>
      </c>
      <c r="M289" t="s">
        <v>403</v>
      </c>
      <c r="N289" t="s">
        <v>404</v>
      </c>
      <c r="P289" s="19"/>
      <c r="R289" s="34">
        <v>42658</v>
      </c>
      <c r="S289" t="b">
        <v>1</v>
      </c>
      <c r="T289" s="19" t="s">
        <v>65</v>
      </c>
      <c r="U289" s="25">
        <f t="shared" si="9"/>
        <v>1</v>
      </c>
    </row>
    <row r="290" spans="1:21" x14ac:dyDescent="0.2">
      <c r="A290" s="12" t="s">
        <v>49</v>
      </c>
      <c r="B290" s="24">
        <f>VLOOKUP(D290,'K-Index'!$A$2:'K-Index'!$B$24,2,FALSE)</f>
        <v>14000</v>
      </c>
      <c r="C290" s="24">
        <f t="shared" si="10"/>
        <v>14023</v>
      </c>
      <c r="D290">
        <v>14</v>
      </c>
      <c r="E290">
        <v>23</v>
      </c>
      <c r="F290" t="s">
        <v>58</v>
      </c>
      <c r="G290" t="s">
        <v>65</v>
      </c>
      <c r="I290" t="s">
        <v>388</v>
      </c>
      <c r="J290" t="s">
        <v>405</v>
      </c>
      <c r="K290" t="s">
        <v>406</v>
      </c>
      <c r="L290" t="s">
        <v>407</v>
      </c>
      <c r="M290" t="s">
        <v>157</v>
      </c>
      <c r="N290" t="s">
        <v>408</v>
      </c>
      <c r="P290" s="19"/>
      <c r="R290" s="34">
        <v>42658</v>
      </c>
      <c r="S290" t="b">
        <v>1</v>
      </c>
      <c r="T290" s="19" t="s">
        <v>65</v>
      </c>
      <c r="U290" s="25">
        <f t="shared" si="9"/>
        <v>1</v>
      </c>
    </row>
    <row r="291" spans="1:21" x14ac:dyDescent="0.2">
      <c r="A291" s="12" t="s">
        <v>49</v>
      </c>
      <c r="B291" s="24">
        <f>VLOOKUP(D291,'K-Index'!$A$2:'K-Index'!$B$24,2,FALSE)</f>
        <v>14000</v>
      </c>
      <c r="C291" s="24">
        <f t="shared" si="10"/>
        <v>14024</v>
      </c>
      <c r="D291">
        <v>14</v>
      </c>
      <c r="E291">
        <v>24</v>
      </c>
      <c r="F291" t="s">
        <v>58</v>
      </c>
      <c r="H291" t="s">
        <v>60</v>
      </c>
      <c r="I291" t="s">
        <v>409</v>
      </c>
      <c r="J291" t="s">
        <v>259</v>
      </c>
      <c r="P291" s="19"/>
      <c r="Q291" t="s">
        <v>410</v>
      </c>
      <c r="R291" s="34">
        <v>42904</v>
      </c>
      <c r="S291" t="b">
        <v>1</v>
      </c>
      <c r="T291" s="19" t="s">
        <v>65</v>
      </c>
      <c r="U291" s="25">
        <f t="shared" si="9"/>
        <v>1</v>
      </c>
    </row>
    <row r="292" spans="1:21" x14ac:dyDescent="0.2">
      <c r="A292" s="12" t="s">
        <v>49</v>
      </c>
      <c r="B292" s="24">
        <f>VLOOKUP(D292,'K-Index'!$A$2:'K-Index'!$B$24,2,FALSE)</f>
        <v>14000</v>
      </c>
      <c r="C292" s="24">
        <f t="shared" si="10"/>
        <v>14025</v>
      </c>
      <c r="D292">
        <v>14</v>
      </c>
      <c r="E292">
        <v>25</v>
      </c>
      <c r="F292" t="s">
        <v>58</v>
      </c>
      <c r="H292" t="s">
        <v>60</v>
      </c>
      <c r="I292" t="s">
        <v>409</v>
      </c>
      <c r="J292" t="s">
        <v>213</v>
      </c>
      <c r="P292" s="19"/>
      <c r="Q292" t="s">
        <v>410</v>
      </c>
      <c r="R292" s="34">
        <v>42904</v>
      </c>
      <c r="S292" t="b">
        <v>1</v>
      </c>
      <c r="T292" s="19" t="s">
        <v>65</v>
      </c>
      <c r="U292" s="25">
        <f t="shared" si="9"/>
        <v>1</v>
      </c>
    </row>
    <row r="293" spans="1:21" x14ac:dyDescent="0.2">
      <c r="A293" s="12" t="s">
        <v>49</v>
      </c>
      <c r="B293" s="24">
        <f>VLOOKUP(D293,'K-Index'!$A$2:'K-Index'!$B$24,2,FALSE)</f>
        <v>15000</v>
      </c>
      <c r="C293" s="24">
        <f t="shared" si="10"/>
        <v>15001</v>
      </c>
      <c r="D293">
        <v>15</v>
      </c>
      <c r="E293">
        <v>1</v>
      </c>
      <c r="H293" t="s">
        <v>60</v>
      </c>
      <c r="I293" t="s">
        <v>411</v>
      </c>
      <c r="J293" t="s">
        <v>412</v>
      </c>
      <c r="P293" s="19"/>
      <c r="R293" s="34"/>
      <c r="S293" t="b">
        <v>0</v>
      </c>
      <c r="T293" s="19"/>
      <c r="U293" s="25">
        <f t="shared" si="9"/>
        <v>1</v>
      </c>
    </row>
    <row r="294" spans="1:21" x14ac:dyDescent="0.2">
      <c r="A294" s="12" t="s">
        <v>49</v>
      </c>
      <c r="B294" s="24">
        <f>VLOOKUP(D294,'K-Index'!$A$2:'K-Index'!$B$24,2,FALSE)</f>
        <v>15000</v>
      </c>
      <c r="C294" s="24">
        <f t="shared" si="10"/>
        <v>15002</v>
      </c>
      <c r="D294">
        <v>15</v>
      </c>
      <c r="E294">
        <v>2</v>
      </c>
      <c r="H294" t="s">
        <v>60</v>
      </c>
      <c r="I294" t="s">
        <v>411</v>
      </c>
      <c r="J294" t="s">
        <v>739</v>
      </c>
      <c r="P294" s="19"/>
      <c r="R294" s="34"/>
      <c r="S294" t="b">
        <v>0</v>
      </c>
      <c r="T294" s="19"/>
      <c r="U294" s="25">
        <f t="shared" si="9"/>
        <v>1</v>
      </c>
    </row>
    <row r="295" spans="1:21" x14ac:dyDescent="0.2">
      <c r="A295" s="12" t="s">
        <v>49</v>
      </c>
      <c r="B295" s="24">
        <f>VLOOKUP(D295,'K-Index'!$A$2:'K-Index'!$B$24,2,FALSE)</f>
        <v>15000</v>
      </c>
      <c r="C295" s="24">
        <f t="shared" si="10"/>
        <v>15003</v>
      </c>
      <c r="D295">
        <v>15</v>
      </c>
      <c r="E295">
        <v>3</v>
      </c>
      <c r="P295" s="19"/>
      <c r="R295" s="34"/>
      <c r="S295" t="b">
        <v>0</v>
      </c>
      <c r="T295" s="19"/>
      <c r="U295" s="25">
        <f t="shared" si="9"/>
        <v>0</v>
      </c>
    </row>
    <row r="296" spans="1:21" x14ac:dyDescent="0.2">
      <c r="A296" s="12" t="s">
        <v>49</v>
      </c>
      <c r="B296" s="24">
        <f>VLOOKUP(D296,'K-Index'!$A$2:'K-Index'!$B$24,2,FALSE)</f>
        <v>15000</v>
      </c>
      <c r="C296" s="24">
        <f t="shared" si="10"/>
        <v>15004</v>
      </c>
      <c r="D296">
        <v>15</v>
      </c>
      <c r="E296">
        <v>4</v>
      </c>
      <c r="P296" s="19"/>
      <c r="R296" s="34"/>
      <c r="S296" t="b">
        <v>0</v>
      </c>
      <c r="T296" s="19"/>
      <c r="U296" s="25">
        <f t="shared" si="9"/>
        <v>0</v>
      </c>
    </row>
    <row r="297" spans="1:21" x14ac:dyDescent="0.2">
      <c r="A297" s="12" t="s">
        <v>49</v>
      </c>
      <c r="B297" s="24">
        <f>VLOOKUP(D297,'K-Index'!$A$2:'K-Index'!$B$24,2,FALSE)</f>
        <v>15000</v>
      </c>
      <c r="C297" s="24">
        <f t="shared" si="10"/>
        <v>15005</v>
      </c>
      <c r="D297">
        <v>15</v>
      </c>
      <c r="E297">
        <v>5</v>
      </c>
      <c r="P297" s="19"/>
      <c r="R297" s="34"/>
      <c r="S297" t="b">
        <v>0</v>
      </c>
      <c r="T297" s="19"/>
      <c r="U297" s="25">
        <f t="shared" si="9"/>
        <v>0</v>
      </c>
    </row>
    <row r="298" spans="1:21" x14ac:dyDescent="0.2">
      <c r="A298" s="12" t="s">
        <v>49</v>
      </c>
      <c r="B298" s="24">
        <f>VLOOKUP(D298,'K-Index'!$A$2:'K-Index'!$B$24,2,FALSE)</f>
        <v>15000</v>
      </c>
      <c r="C298" s="24">
        <f t="shared" si="10"/>
        <v>15006</v>
      </c>
      <c r="D298">
        <v>15</v>
      </c>
      <c r="E298">
        <v>6</v>
      </c>
      <c r="P298" s="19"/>
      <c r="R298" s="34"/>
      <c r="S298" t="b">
        <v>0</v>
      </c>
      <c r="T298" s="19"/>
      <c r="U298" s="25">
        <f t="shared" si="9"/>
        <v>0</v>
      </c>
    </row>
    <row r="299" spans="1:21" x14ac:dyDescent="0.2">
      <c r="A299" s="12" t="s">
        <v>49</v>
      </c>
      <c r="B299" s="24">
        <f>VLOOKUP(D299,'K-Index'!$A$2:'K-Index'!$B$24,2,FALSE)</f>
        <v>15000</v>
      </c>
      <c r="C299" s="24">
        <f t="shared" si="10"/>
        <v>15007</v>
      </c>
      <c r="D299">
        <v>15</v>
      </c>
      <c r="E299">
        <v>7</v>
      </c>
      <c r="P299" s="19"/>
      <c r="R299" s="34"/>
      <c r="S299" t="b">
        <v>0</v>
      </c>
      <c r="T299" s="19"/>
      <c r="U299" s="25">
        <f t="shared" si="9"/>
        <v>0</v>
      </c>
    </row>
    <row r="300" spans="1:21" x14ac:dyDescent="0.2">
      <c r="A300" s="12" t="s">
        <v>49</v>
      </c>
      <c r="B300" s="24">
        <f>VLOOKUP(D300,'K-Index'!$A$2:'K-Index'!$B$24,2,FALSE)</f>
        <v>15000</v>
      </c>
      <c r="C300" s="24">
        <f t="shared" si="10"/>
        <v>15008</v>
      </c>
      <c r="D300">
        <v>15</v>
      </c>
      <c r="E300">
        <v>8</v>
      </c>
      <c r="P300" s="19"/>
      <c r="R300" s="34"/>
      <c r="S300" t="b">
        <v>0</v>
      </c>
      <c r="T300" s="19"/>
      <c r="U300" s="25">
        <f t="shared" si="9"/>
        <v>0</v>
      </c>
    </row>
    <row r="301" spans="1:21" x14ac:dyDescent="0.2">
      <c r="A301" s="12" t="s">
        <v>49</v>
      </c>
      <c r="B301" s="24">
        <f>VLOOKUP(D301,'K-Index'!$A$2:'K-Index'!$B$24,2,FALSE)</f>
        <v>15000</v>
      </c>
      <c r="C301" s="24">
        <f t="shared" si="10"/>
        <v>15009</v>
      </c>
      <c r="D301">
        <v>15</v>
      </c>
      <c r="E301">
        <v>9</v>
      </c>
      <c r="P301" s="19"/>
      <c r="R301" s="34"/>
      <c r="S301" t="b">
        <v>0</v>
      </c>
      <c r="T301" s="19"/>
      <c r="U301" s="25">
        <f t="shared" si="9"/>
        <v>0</v>
      </c>
    </row>
    <row r="302" spans="1:21" x14ac:dyDescent="0.2">
      <c r="A302" s="12" t="s">
        <v>49</v>
      </c>
      <c r="B302" s="24">
        <f>VLOOKUP(D302,'K-Index'!$A$2:'K-Index'!$B$24,2,FALSE)</f>
        <v>15000</v>
      </c>
      <c r="C302" s="24">
        <f t="shared" si="10"/>
        <v>15010</v>
      </c>
      <c r="D302">
        <v>15</v>
      </c>
      <c r="E302">
        <v>10</v>
      </c>
      <c r="P302" s="19"/>
      <c r="R302" s="34"/>
      <c r="S302" t="b">
        <v>0</v>
      </c>
      <c r="T302" s="19"/>
      <c r="U302" s="25">
        <f t="shared" si="9"/>
        <v>0</v>
      </c>
    </row>
    <row r="303" spans="1:21" x14ac:dyDescent="0.2">
      <c r="A303" s="12" t="s">
        <v>49</v>
      </c>
      <c r="B303" s="24">
        <f>VLOOKUP(D303,'K-Index'!$A$2:'K-Index'!$B$24,2,FALSE)</f>
        <v>15000</v>
      </c>
      <c r="C303" s="24">
        <f t="shared" si="10"/>
        <v>15011</v>
      </c>
      <c r="D303">
        <v>15</v>
      </c>
      <c r="E303">
        <v>11</v>
      </c>
      <c r="P303" s="19"/>
      <c r="R303" s="34"/>
      <c r="S303" t="b">
        <v>0</v>
      </c>
      <c r="T303" s="19"/>
      <c r="U303" s="25">
        <f t="shared" si="9"/>
        <v>0</v>
      </c>
    </row>
    <row r="304" spans="1:21" x14ac:dyDescent="0.2">
      <c r="A304" s="12" t="s">
        <v>49</v>
      </c>
      <c r="B304" s="24">
        <f>VLOOKUP(D304,'K-Index'!$A$2:'K-Index'!$B$24,2,FALSE)</f>
        <v>15000</v>
      </c>
      <c r="C304" s="24">
        <f t="shared" si="10"/>
        <v>15012</v>
      </c>
      <c r="D304">
        <v>15</v>
      </c>
      <c r="E304">
        <v>12</v>
      </c>
      <c r="P304" s="19"/>
      <c r="R304" s="34"/>
      <c r="S304" t="b">
        <v>0</v>
      </c>
      <c r="T304" s="19"/>
      <c r="U304" s="25">
        <f t="shared" si="9"/>
        <v>0</v>
      </c>
    </row>
    <row r="305" spans="1:21" x14ac:dyDescent="0.2">
      <c r="A305" s="12" t="s">
        <v>49</v>
      </c>
      <c r="B305" s="24">
        <f>VLOOKUP(D305,'K-Index'!$A$2:'K-Index'!$B$24,2,FALSE)</f>
        <v>15000</v>
      </c>
      <c r="C305" s="24">
        <f t="shared" si="10"/>
        <v>15013</v>
      </c>
      <c r="D305">
        <v>15</v>
      </c>
      <c r="E305">
        <v>13</v>
      </c>
      <c r="P305" s="19"/>
      <c r="R305" s="34"/>
      <c r="S305" t="b">
        <v>0</v>
      </c>
      <c r="T305" s="19"/>
      <c r="U305" s="25">
        <f t="shared" si="9"/>
        <v>0</v>
      </c>
    </row>
    <row r="306" spans="1:21" x14ac:dyDescent="0.2">
      <c r="A306" s="12" t="s">
        <v>49</v>
      </c>
      <c r="B306" s="24">
        <f>VLOOKUP(D306,'K-Index'!$A$2:'K-Index'!$B$24,2,FALSE)</f>
        <v>15000</v>
      </c>
      <c r="C306" s="24">
        <f t="shared" si="10"/>
        <v>15014</v>
      </c>
      <c r="D306">
        <v>15</v>
      </c>
      <c r="E306">
        <v>14</v>
      </c>
      <c r="P306" s="19"/>
      <c r="R306" s="34"/>
      <c r="S306" t="b">
        <v>0</v>
      </c>
      <c r="T306" s="19"/>
      <c r="U306" s="25">
        <f t="shared" si="9"/>
        <v>0</v>
      </c>
    </row>
    <row r="307" spans="1:21" x14ac:dyDescent="0.2">
      <c r="A307" s="12" t="s">
        <v>49</v>
      </c>
      <c r="B307" s="24">
        <f>VLOOKUP(D307,'K-Index'!$A$2:'K-Index'!$B$24,2,FALSE)</f>
        <v>15000</v>
      </c>
      <c r="C307" s="24">
        <f t="shared" si="10"/>
        <v>15015</v>
      </c>
      <c r="D307">
        <v>15</v>
      </c>
      <c r="E307">
        <v>15</v>
      </c>
      <c r="P307" s="19"/>
      <c r="R307" s="34"/>
      <c r="S307" t="b">
        <v>0</v>
      </c>
      <c r="T307" s="19"/>
      <c r="U307" s="25">
        <f t="shared" si="9"/>
        <v>0</v>
      </c>
    </row>
    <row r="308" spans="1:21" x14ac:dyDescent="0.2">
      <c r="A308" s="12" t="s">
        <v>49</v>
      </c>
      <c r="B308" s="24">
        <f>VLOOKUP(D308,'K-Index'!$A$2:'K-Index'!$B$24,2,FALSE)</f>
        <v>15000</v>
      </c>
      <c r="C308" s="24">
        <f t="shared" si="10"/>
        <v>15016</v>
      </c>
      <c r="D308">
        <v>15</v>
      </c>
      <c r="E308">
        <v>16</v>
      </c>
      <c r="F308" t="s">
        <v>58</v>
      </c>
      <c r="G308" t="s">
        <v>65</v>
      </c>
      <c r="I308" t="s">
        <v>413</v>
      </c>
      <c r="J308" t="s">
        <v>414</v>
      </c>
      <c r="K308" t="s">
        <v>415</v>
      </c>
      <c r="L308" t="s">
        <v>416</v>
      </c>
      <c r="M308" t="s">
        <v>300</v>
      </c>
      <c r="N308" t="s">
        <v>417</v>
      </c>
      <c r="P308" s="19"/>
      <c r="R308" s="34">
        <v>42505</v>
      </c>
      <c r="S308" t="b">
        <v>1</v>
      </c>
      <c r="T308" s="19" t="s">
        <v>65</v>
      </c>
      <c r="U308" s="25">
        <f t="shared" si="9"/>
        <v>1</v>
      </c>
    </row>
    <row r="309" spans="1:21" x14ac:dyDescent="0.2">
      <c r="A309" s="12" t="s">
        <v>49</v>
      </c>
      <c r="B309" s="24">
        <f>VLOOKUP(D309,'K-Index'!$A$2:'K-Index'!$B$24,2,FALSE)</f>
        <v>15000</v>
      </c>
      <c r="C309" s="24">
        <f t="shared" si="10"/>
        <v>15017</v>
      </c>
      <c r="D309">
        <v>15</v>
      </c>
      <c r="E309">
        <v>17</v>
      </c>
      <c r="P309" s="19"/>
      <c r="R309" s="34"/>
      <c r="S309" t="b">
        <v>0</v>
      </c>
      <c r="T309" s="19"/>
      <c r="U309" s="25">
        <f t="shared" si="9"/>
        <v>0</v>
      </c>
    </row>
    <row r="310" spans="1:21" x14ac:dyDescent="0.2">
      <c r="A310" s="12" t="s">
        <v>49</v>
      </c>
      <c r="B310" s="24">
        <f>VLOOKUP(D310,'K-Index'!$A$2:'K-Index'!$B$24,2,FALSE)</f>
        <v>15000</v>
      </c>
      <c r="C310" s="24">
        <f t="shared" si="10"/>
        <v>15018</v>
      </c>
      <c r="D310">
        <v>15</v>
      </c>
      <c r="E310">
        <v>18</v>
      </c>
      <c r="P310" s="19"/>
      <c r="R310" s="34"/>
      <c r="S310" t="b">
        <v>0</v>
      </c>
      <c r="T310" s="19"/>
      <c r="U310" s="25">
        <f t="shared" si="9"/>
        <v>0</v>
      </c>
    </row>
    <row r="311" spans="1:21" x14ac:dyDescent="0.2">
      <c r="A311" s="12" t="s">
        <v>49</v>
      </c>
      <c r="B311" s="24">
        <f>VLOOKUP(D311,'K-Index'!$A$2:'K-Index'!$B$24,2,FALSE)</f>
        <v>15000</v>
      </c>
      <c r="C311" s="24">
        <f t="shared" si="10"/>
        <v>15019</v>
      </c>
      <c r="D311">
        <v>15</v>
      </c>
      <c r="E311">
        <v>19</v>
      </c>
      <c r="G311" t="s">
        <v>65</v>
      </c>
      <c r="I311" t="s">
        <v>418</v>
      </c>
      <c r="J311" t="s">
        <v>419</v>
      </c>
      <c r="K311" t="s">
        <v>420</v>
      </c>
      <c r="L311" t="s">
        <v>421</v>
      </c>
      <c r="M311" t="s">
        <v>422</v>
      </c>
      <c r="N311" t="s">
        <v>423</v>
      </c>
      <c r="P311" s="19"/>
      <c r="R311" s="34">
        <v>42982</v>
      </c>
      <c r="S311" t="b">
        <v>1</v>
      </c>
      <c r="T311" s="19" t="s">
        <v>65</v>
      </c>
      <c r="U311" s="25">
        <f t="shared" si="9"/>
        <v>1</v>
      </c>
    </row>
    <row r="312" spans="1:21" x14ac:dyDescent="0.2">
      <c r="A312" s="12" t="s">
        <v>49</v>
      </c>
      <c r="B312" s="24">
        <f>VLOOKUP(D312,'K-Index'!$A$2:'K-Index'!$B$24,2,FALSE)</f>
        <v>15000</v>
      </c>
      <c r="C312" s="24">
        <f t="shared" si="10"/>
        <v>15020</v>
      </c>
      <c r="D312">
        <v>15</v>
      </c>
      <c r="E312">
        <v>20</v>
      </c>
      <c r="H312" t="s">
        <v>60</v>
      </c>
      <c r="I312" t="s">
        <v>418</v>
      </c>
      <c r="J312" t="s">
        <v>424</v>
      </c>
      <c r="N312" t="s">
        <v>425</v>
      </c>
      <c r="P312" s="19"/>
      <c r="R312" s="34">
        <v>42982</v>
      </c>
      <c r="S312" t="b">
        <v>1</v>
      </c>
      <c r="T312" s="19" t="s">
        <v>65</v>
      </c>
      <c r="U312" s="25">
        <f t="shared" si="9"/>
        <v>1</v>
      </c>
    </row>
    <row r="313" spans="1:21" x14ac:dyDescent="0.2">
      <c r="A313" s="12" t="s">
        <v>49</v>
      </c>
      <c r="B313" s="24">
        <f>VLOOKUP(D313,'K-Index'!$A$2:'K-Index'!$B$24,2,FALSE)</f>
        <v>15000</v>
      </c>
      <c r="C313" s="24">
        <f t="shared" si="10"/>
        <v>15021</v>
      </c>
      <c r="D313">
        <v>15</v>
      </c>
      <c r="E313">
        <v>21</v>
      </c>
      <c r="G313" t="s">
        <v>65</v>
      </c>
      <c r="I313" t="s">
        <v>426</v>
      </c>
      <c r="J313" t="s">
        <v>427</v>
      </c>
      <c r="K313" t="s">
        <v>428</v>
      </c>
      <c r="L313" t="s">
        <v>429</v>
      </c>
      <c r="M313" t="s">
        <v>117</v>
      </c>
      <c r="P313" s="19" t="s">
        <v>430</v>
      </c>
      <c r="R313" s="34">
        <v>42227</v>
      </c>
      <c r="S313" t="b">
        <v>1</v>
      </c>
      <c r="T313" s="19" t="s">
        <v>65</v>
      </c>
      <c r="U313" s="25">
        <f t="shared" si="9"/>
        <v>1</v>
      </c>
    </row>
    <row r="314" spans="1:21" x14ac:dyDescent="0.2">
      <c r="A314" s="12" t="s">
        <v>49</v>
      </c>
      <c r="B314" s="24">
        <f>VLOOKUP(D314,'K-Index'!$A$2:'K-Index'!$B$24,2,FALSE)</f>
        <v>15000</v>
      </c>
      <c r="C314" s="24">
        <f t="shared" si="10"/>
        <v>15022</v>
      </c>
      <c r="D314">
        <v>15</v>
      </c>
      <c r="E314">
        <v>22</v>
      </c>
      <c r="F314" t="s">
        <v>58</v>
      </c>
      <c r="H314" t="s">
        <v>60</v>
      </c>
      <c r="I314" t="s">
        <v>431</v>
      </c>
      <c r="J314" t="s">
        <v>259</v>
      </c>
      <c r="K314" t="s">
        <v>432</v>
      </c>
      <c r="P314" s="19"/>
      <c r="R314" s="34">
        <v>43988</v>
      </c>
      <c r="S314" t="b">
        <v>1</v>
      </c>
      <c r="T314" s="19" t="s">
        <v>65</v>
      </c>
      <c r="U314" s="25">
        <f t="shared" si="9"/>
        <v>1</v>
      </c>
    </row>
    <row r="315" spans="1:21" x14ac:dyDescent="0.2">
      <c r="A315" s="12" t="s">
        <v>49</v>
      </c>
      <c r="B315" s="24">
        <f>VLOOKUP(D315,'K-Index'!$A$2:'K-Index'!$B$24,2,FALSE)</f>
        <v>15000</v>
      </c>
      <c r="C315" s="24">
        <f t="shared" si="10"/>
        <v>15022</v>
      </c>
      <c r="D315">
        <v>15</v>
      </c>
      <c r="E315">
        <v>22</v>
      </c>
      <c r="F315" t="s">
        <v>58</v>
      </c>
      <c r="G315" t="s">
        <v>65</v>
      </c>
      <c r="I315" t="s">
        <v>431</v>
      </c>
      <c r="J315" t="s">
        <v>414</v>
      </c>
      <c r="K315" t="s">
        <v>433</v>
      </c>
      <c r="L315" t="s">
        <v>434</v>
      </c>
      <c r="M315" t="s">
        <v>435</v>
      </c>
      <c r="N315" t="s">
        <v>257</v>
      </c>
      <c r="O315" t="s">
        <v>436</v>
      </c>
      <c r="P315" s="19"/>
      <c r="R315" s="34">
        <v>43988</v>
      </c>
      <c r="S315" t="b">
        <v>1</v>
      </c>
      <c r="T315" s="19" t="s">
        <v>65</v>
      </c>
      <c r="U315" s="25">
        <f t="shared" si="9"/>
        <v>1</v>
      </c>
    </row>
    <row r="316" spans="1:21" x14ac:dyDescent="0.2">
      <c r="A316" s="12" t="s">
        <v>49</v>
      </c>
      <c r="B316" s="24">
        <f>VLOOKUP(D316,'K-Index'!$A$2:'K-Index'!$B$24,2,FALSE)</f>
        <v>15000</v>
      </c>
      <c r="C316" s="24">
        <f t="shared" si="10"/>
        <v>15023</v>
      </c>
      <c r="D316">
        <v>15</v>
      </c>
      <c r="E316">
        <v>23</v>
      </c>
      <c r="F316" t="s">
        <v>58</v>
      </c>
      <c r="H316" t="s">
        <v>60</v>
      </c>
      <c r="I316" t="s">
        <v>437</v>
      </c>
      <c r="J316" t="s">
        <v>438</v>
      </c>
      <c r="P316" s="19"/>
      <c r="R316" s="34"/>
      <c r="S316" t="b">
        <v>0</v>
      </c>
      <c r="T316" s="19"/>
      <c r="U316" s="25">
        <f t="shared" si="9"/>
        <v>1</v>
      </c>
    </row>
    <row r="317" spans="1:21" x14ac:dyDescent="0.2">
      <c r="A317" s="12" t="s">
        <v>49</v>
      </c>
      <c r="B317" s="24">
        <f>VLOOKUP(D317,'K-Index'!$A$2:'K-Index'!$B$24,2,FALSE)</f>
        <v>15000</v>
      </c>
      <c r="C317" s="24">
        <f t="shared" si="10"/>
        <v>15023</v>
      </c>
      <c r="D317">
        <v>15</v>
      </c>
      <c r="E317">
        <v>23</v>
      </c>
      <c r="F317" t="s">
        <v>58</v>
      </c>
      <c r="H317" t="s">
        <v>60</v>
      </c>
      <c r="I317" t="s">
        <v>437</v>
      </c>
      <c r="J317" t="s">
        <v>317</v>
      </c>
      <c r="P317" s="19"/>
      <c r="R317" s="34"/>
      <c r="S317" t="b">
        <v>0</v>
      </c>
      <c r="T317" s="19"/>
      <c r="U317" s="25">
        <f t="shared" si="9"/>
        <v>1</v>
      </c>
    </row>
    <row r="318" spans="1:21" x14ac:dyDescent="0.2">
      <c r="A318" s="12" t="s">
        <v>49</v>
      </c>
      <c r="B318" s="24">
        <f>VLOOKUP(D318,'K-Index'!$A$2:'K-Index'!$B$24,2,FALSE)</f>
        <v>15000</v>
      </c>
      <c r="C318" s="24">
        <f t="shared" si="10"/>
        <v>15024</v>
      </c>
      <c r="D318">
        <v>15</v>
      </c>
      <c r="E318">
        <v>24</v>
      </c>
      <c r="F318" t="s">
        <v>58</v>
      </c>
      <c r="G318" t="s">
        <v>65</v>
      </c>
      <c r="I318" t="s">
        <v>82</v>
      </c>
      <c r="J318" t="s">
        <v>89</v>
      </c>
      <c r="K318" t="s">
        <v>439</v>
      </c>
      <c r="L318" t="s">
        <v>440</v>
      </c>
      <c r="M318" t="s">
        <v>441</v>
      </c>
      <c r="N318" t="s">
        <v>442</v>
      </c>
      <c r="P318" s="19"/>
      <c r="R318" s="34">
        <v>42360</v>
      </c>
      <c r="S318" t="b">
        <v>1</v>
      </c>
      <c r="T318" s="19" t="s">
        <v>65</v>
      </c>
      <c r="U318" s="25">
        <f t="shared" si="9"/>
        <v>1</v>
      </c>
    </row>
    <row r="319" spans="1:21" x14ac:dyDescent="0.2">
      <c r="A319" s="12" t="s">
        <v>49</v>
      </c>
      <c r="B319" s="24">
        <f>VLOOKUP(D319,'K-Index'!$A$2:'K-Index'!$B$24,2,FALSE)</f>
        <v>15000</v>
      </c>
      <c r="C319" s="24">
        <f t="shared" si="10"/>
        <v>15025</v>
      </c>
      <c r="D319">
        <v>15</v>
      </c>
      <c r="E319">
        <v>25</v>
      </c>
      <c r="F319" t="s">
        <v>58</v>
      </c>
      <c r="G319" t="s">
        <v>65</v>
      </c>
      <c r="I319" t="s">
        <v>82</v>
      </c>
      <c r="J319" t="s">
        <v>83</v>
      </c>
      <c r="K319" t="s">
        <v>443</v>
      </c>
      <c r="L319" t="s">
        <v>444</v>
      </c>
      <c r="M319" t="s">
        <v>71</v>
      </c>
      <c r="N319" t="s">
        <v>445</v>
      </c>
      <c r="P319" s="19"/>
      <c r="R319" s="34">
        <v>43988</v>
      </c>
      <c r="S319" t="b">
        <v>1</v>
      </c>
      <c r="T319" s="19" t="s">
        <v>65</v>
      </c>
      <c r="U319" s="25">
        <f t="shared" si="9"/>
        <v>1</v>
      </c>
    </row>
    <row r="320" spans="1:21" x14ac:dyDescent="0.2">
      <c r="A320" s="12" t="s">
        <v>49</v>
      </c>
      <c r="B320" s="24">
        <f>VLOOKUP(D320,'K-Index'!$A$2:'K-Index'!$B$24,2,FALSE)</f>
        <v>16000</v>
      </c>
      <c r="C320" s="24">
        <f t="shared" si="10"/>
        <v>16001</v>
      </c>
      <c r="D320">
        <v>16</v>
      </c>
      <c r="E320">
        <v>1</v>
      </c>
      <c r="F320" t="s">
        <v>58</v>
      </c>
      <c r="H320" t="s">
        <v>60</v>
      </c>
      <c r="I320" t="s">
        <v>446</v>
      </c>
      <c r="J320" t="s">
        <v>447</v>
      </c>
      <c r="N320" t="s">
        <v>448</v>
      </c>
      <c r="P320" s="19"/>
      <c r="R320" s="34"/>
      <c r="S320" t="b">
        <v>0</v>
      </c>
      <c r="T320" s="19"/>
      <c r="U320" s="25">
        <f t="shared" si="9"/>
        <v>1</v>
      </c>
    </row>
    <row r="321" spans="1:21" x14ac:dyDescent="0.2">
      <c r="A321" s="12" t="s">
        <v>49</v>
      </c>
      <c r="B321" s="24">
        <f>VLOOKUP(D321,'K-Index'!$A$2:'K-Index'!$B$24,2,FALSE)</f>
        <v>16000</v>
      </c>
      <c r="C321" s="24">
        <f t="shared" si="10"/>
        <v>16001</v>
      </c>
      <c r="D321">
        <v>16</v>
      </c>
      <c r="E321">
        <v>1</v>
      </c>
      <c r="F321" t="s">
        <v>58</v>
      </c>
      <c r="H321" t="s">
        <v>60</v>
      </c>
      <c r="I321" t="s">
        <v>446</v>
      </c>
      <c r="J321" t="s">
        <v>174</v>
      </c>
      <c r="N321" t="s">
        <v>449</v>
      </c>
      <c r="P321" s="19"/>
      <c r="R321" s="34"/>
      <c r="S321" t="b">
        <v>0</v>
      </c>
      <c r="T321" s="19"/>
      <c r="U321" s="25">
        <f t="shared" si="9"/>
        <v>1</v>
      </c>
    </row>
    <row r="322" spans="1:21" x14ac:dyDescent="0.2">
      <c r="A322" s="12" t="s">
        <v>49</v>
      </c>
      <c r="B322" s="24">
        <f>VLOOKUP(D322,'K-Index'!$A$2:'K-Index'!$B$24,2,FALSE)</f>
        <v>16000</v>
      </c>
      <c r="C322" s="24">
        <f t="shared" si="10"/>
        <v>16002</v>
      </c>
      <c r="D322">
        <v>16</v>
      </c>
      <c r="E322">
        <v>2</v>
      </c>
      <c r="F322" t="s">
        <v>58</v>
      </c>
      <c r="H322" t="s">
        <v>60</v>
      </c>
      <c r="I322" t="s">
        <v>450</v>
      </c>
      <c r="J322" t="s">
        <v>451</v>
      </c>
      <c r="K322" t="s">
        <v>452</v>
      </c>
      <c r="L322" t="s">
        <v>453</v>
      </c>
      <c r="M322" t="s">
        <v>378</v>
      </c>
      <c r="N322" t="s">
        <v>454</v>
      </c>
      <c r="O322" t="s">
        <v>455</v>
      </c>
      <c r="P322" s="19"/>
      <c r="R322" s="34"/>
      <c r="S322" t="b">
        <v>0</v>
      </c>
      <c r="T322" s="19"/>
      <c r="U322" s="25">
        <f t="shared" si="9"/>
        <v>1</v>
      </c>
    </row>
    <row r="323" spans="1:21" x14ac:dyDescent="0.2">
      <c r="A323" s="12" t="s">
        <v>49</v>
      </c>
      <c r="B323" s="24">
        <f>VLOOKUP(D323,'K-Index'!$A$2:'K-Index'!$B$24,2,FALSE)</f>
        <v>16000</v>
      </c>
      <c r="C323" s="24">
        <f t="shared" si="10"/>
        <v>16003</v>
      </c>
      <c r="D323">
        <v>16</v>
      </c>
      <c r="E323">
        <v>3</v>
      </c>
      <c r="P323" s="19"/>
      <c r="R323" s="34"/>
      <c r="S323" t="b">
        <v>0</v>
      </c>
      <c r="T323" s="19"/>
      <c r="U323" s="25">
        <f t="shared" ref="U323:U386" si="11">IF(I323&lt;&gt;"",1,0)</f>
        <v>0</v>
      </c>
    </row>
    <row r="324" spans="1:21" x14ac:dyDescent="0.2">
      <c r="A324" s="12" t="s">
        <v>49</v>
      </c>
      <c r="B324" s="24">
        <f>VLOOKUP(D324,'K-Index'!$A$2:'K-Index'!$B$24,2,FALSE)</f>
        <v>16000</v>
      </c>
      <c r="C324" s="24">
        <f t="shared" ref="C324:C387" si="12">$B324+E324</f>
        <v>16004</v>
      </c>
      <c r="D324">
        <v>16</v>
      </c>
      <c r="E324">
        <v>4</v>
      </c>
      <c r="F324" t="s">
        <v>58</v>
      </c>
      <c r="G324" t="s">
        <v>65</v>
      </c>
      <c r="I324" t="s">
        <v>456</v>
      </c>
      <c r="J324" t="s">
        <v>457</v>
      </c>
      <c r="L324" t="s">
        <v>458</v>
      </c>
      <c r="M324" t="s">
        <v>238</v>
      </c>
      <c r="N324" t="s">
        <v>459</v>
      </c>
      <c r="P324" s="19"/>
      <c r="R324" s="34"/>
      <c r="S324" t="b">
        <v>0</v>
      </c>
      <c r="T324" s="19"/>
      <c r="U324" s="25">
        <f t="shared" si="11"/>
        <v>1</v>
      </c>
    </row>
    <row r="325" spans="1:21" x14ac:dyDescent="0.2">
      <c r="A325" s="12" t="s">
        <v>49</v>
      </c>
      <c r="B325" s="24">
        <f>VLOOKUP(D325,'K-Index'!$A$2:'K-Index'!$B$24,2,FALSE)</f>
        <v>16000</v>
      </c>
      <c r="C325" s="24">
        <f t="shared" si="12"/>
        <v>16004</v>
      </c>
      <c r="D325">
        <v>16</v>
      </c>
      <c r="E325">
        <v>4</v>
      </c>
      <c r="F325" t="s">
        <v>392</v>
      </c>
      <c r="G325" t="s">
        <v>65</v>
      </c>
      <c r="I325" t="s">
        <v>456</v>
      </c>
      <c r="J325" t="s">
        <v>460</v>
      </c>
      <c r="L325" t="s">
        <v>461</v>
      </c>
      <c r="N325" t="s">
        <v>462</v>
      </c>
      <c r="P325" s="19"/>
      <c r="R325" s="34"/>
      <c r="S325" t="b">
        <v>0</v>
      </c>
      <c r="T325" s="19"/>
      <c r="U325" s="25">
        <f t="shared" si="11"/>
        <v>1</v>
      </c>
    </row>
    <row r="326" spans="1:21" x14ac:dyDescent="0.2">
      <c r="A326" s="12" t="s">
        <v>49</v>
      </c>
      <c r="B326" s="24">
        <f>VLOOKUP(D326,'K-Index'!$A$2:'K-Index'!$B$24,2,FALSE)</f>
        <v>16000</v>
      </c>
      <c r="C326" s="24">
        <f t="shared" si="12"/>
        <v>16005</v>
      </c>
      <c r="D326">
        <v>16</v>
      </c>
      <c r="E326">
        <v>5</v>
      </c>
      <c r="F326" t="s">
        <v>58</v>
      </c>
      <c r="H326" t="s">
        <v>60</v>
      </c>
      <c r="I326" t="s">
        <v>463</v>
      </c>
      <c r="J326" t="s">
        <v>464</v>
      </c>
      <c r="N326" t="s">
        <v>465</v>
      </c>
      <c r="P326" s="19"/>
      <c r="R326" s="34"/>
      <c r="S326" t="b">
        <v>0</v>
      </c>
      <c r="T326" s="19"/>
      <c r="U326" s="25">
        <f t="shared" si="11"/>
        <v>1</v>
      </c>
    </row>
    <row r="327" spans="1:21" x14ac:dyDescent="0.2">
      <c r="A327" s="12" t="s">
        <v>49</v>
      </c>
      <c r="B327" s="24">
        <f>VLOOKUP(D327,'K-Index'!$A$2:'K-Index'!$B$24,2,FALSE)</f>
        <v>16000</v>
      </c>
      <c r="C327" s="24">
        <f t="shared" si="12"/>
        <v>16005</v>
      </c>
      <c r="D327">
        <v>16</v>
      </c>
      <c r="E327">
        <v>5</v>
      </c>
      <c r="F327" t="s">
        <v>58</v>
      </c>
      <c r="H327" t="s">
        <v>60</v>
      </c>
      <c r="I327" t="s">
        <v>463</v>
      </c>
      <c r="J327" t="s">
        <v>466</v>
      </c>
      <c r="N327" t="s">
        <v>466</v>
      </c>
      <c r="P327" s="19"/>
      <c r="R327" s="34"/>
      <c r="S327" t="b">
        <v>0</v>
      </c>
      <c r="T327" s="19"/>
      <c r="U327" s="25">
        <f t="shared" si="11"/>
        <v>1</v>
      </c>
    </row>
    <row r="328" spans="1:21" x14ac:dyDescent="0.2">
      <c r="A328" s="12" t="s">
        <v>49</v>
      </c>
      <c r="B328" s="24">
        <f>VLOOKUP(D328,'K-Index'!$A$2:'K-Index'!$B$24,2,FALSE)</f>
        <v>16000</v>
      </c>
      <c r="C328" s="24">
        <f t="shared" si="12"/>
        <v>16005</v>
      </c>
      <c r="D328">
        <v>16</v>
      </c>
      <c r="E328">
        <v>5</v>
      </c>
      <c r="F328" t="s">
        <v>58</v>
      </c>
      <c r="H328" t="s">
        <v>60</v>
      </c>
      <c r="I328" t="s">
        <v>463</v>
      </c>
      <c r="J328" t="s">
        <v>467</v>
      </c>
      <c r="P328" s="19"/>
      <c r="R328" s="34"/>
      <c r="S328" t="b">
        <v>0</v>
      </c>
      <c r="T328" s="19"/>
      <c r="U328" s="25">
        <f t="shared" si="11"/>
        <v>1</v>
      </c>
    </row>
    <row r="329" spans="1:21" x14ac:dyDescent="0.2">
      <c r="A329" s="12" t="s">
        <v>49</v>
      </c>
      <c r="B329" s="24">
        <f>VLOOKUP(D329,'K-Index'!$A$2:'K-Index'!$B$24,2,FALSE)</f>
        <v>16000</v>
      </c>
      <c r="C329" s="24">
        <f t="shared" si="12"/>
        <v>16005</v>
      </c>
      <c r="D329">
        <v>16</v>
      </c>
      <c r="E329">
        <v>5</v>
      </c>
      <c r="F329" t="s">
        <v>58</v>
      </c>
      <c r="H329" t="s">
        <v>60</v>
      </c>
      <c r="I329" t="s">
        <v>463</v>
      </c>
      <c r="J329" t="s">
        <v>468</v>
      </c>
      <c r="N329" t="s">
        <v>469</v>
      </c>
      <c r="P329" s="19"/>
      <c r="R329" s="34"/>
      <c r="S329" t="b">
        <v>0</v>
      </c>
      <c r="T329" s="19"/>
      <c r="U329" s="25">
        <f t="shared" si="11"/>
        <v>1</v>
      </c>
    </row>
    <row r="330" spans="1:21" x14ac:dyDescent="0.2">
      <c r="A330" s="12" t="s">
        <v>49</v>
      </c>
      <c r="B330" s="24">
        <f>VLOOKUP(D330,'K-Index'!$A$2:'K-Index'!$B$24,2,FALSE)</f>
        <v>16000</v>
      </c>
      <c r="C330" s="24">
        <f t="shared" si="12"/>
        <v>16006</v>
      </c>
      <c r="D330">
        <v>16</v>
      </c>
      <c r="E330">
        <v>6</v>
      </c>
      <c r="F330" t="s">
        <v>58</v>
      </c>
      <c r="H330" t="s">
        <v>60</v>
      </c>
      <c r="I330" t="s">
        <v>470</v>
      </c>
      <c r="J330" t="s">
        <v>471</v>
      </c>
      <c r="N330" t="s">
        <v>472</v>
      </c>
      <c r="P330" s="19"/>
      <c r="R330" s="34"/>
      <c r="S330" t="b">
        <v>0</v>
      </c>
      <c r="T330" s="19"/>
      <c r="U330" s="25">
        <f t="shared" si="11"/>
        <v>1</v>
      </c>
    </row>
    <row r="331" spans="1:21" x14ac:dyDescent="0.2">
      <c r="A331" s="12" t="s">
        <v>49</v>
      </c>
      <c r="B331" s="24">
        <f>VLOOKUP(D331,'K-Index'!$A$2:'K-Index'!$B$24,2,FALSE)</f>
        <v>16000</v>
      </c>
      <c r="C331" s="24">
        <f t="shared" si="12"/>
        <v>16007</v>
      </c>
      <c r="D331">
        <v>16</v>
      </c>
      <c r="E331">
        <v>7</v>
      </c>
      <c r="F331" t="s">
        <v>58</v>
      </c>
      <c r="H331" t="s">
        <v>60</v>
      </c>
      <c r="I331" t="s">
        <v>470</v>
      </c>
      <c r="J331" t="s">
        <v>473</v>
      </c>
      <c r="N331" t="s">
        <v>474</v>
      </c>
      <c r="P331" s="19"/>
      <c r="R331" s="34"/>
      <c r="S331" t="b">
        <v>0</v>
      </c>
      <c r="T331" s="19"/>
      <c r="U331" s="25">
        <f t="shared" si="11"/>
        <v>1</v>
      </c>
    </row>
    <row r="332" spans="1:21" x14ac:dyDescent="0.2">
      <c r="A332" s="12" t="s">
        <v>49</v>
      </c>
      <c r="B332" s="24">
        <f>VLOOKUP(D332,'K-Index'!$A$2:'K-Index'!$B$24,2,FALSE)</f>
        <v>16000</v>
      </c>
      <c r="C332" s="24">
        <f t="shared" si="12"/>
        <v>16008</v>
      </c>
      <c r="D332">
        <v>16</v>
      </c>
      <c r="E332">
        <v>8</v>
      </c>
      <c r="F332" t="s">
        <v>58</v>
      </c>
      <c r="G332" t="s">
        <v>65</v>
      </c>
      <c r="I332" t="s">
        <v>475</v>
      </c>
      <c r="J332" t="s">
        <v>476</v>
      </c>
      <c r="K332" t="s">
        <v>477</v>
      </c>
      <c r="L332" t="s">
        <v>478</v>
      </c>
      <c r="M332" t="s">
        <v>479</v>
      </c>
      <c r="N332" t="s">
        <v>480</v>
      </c>
      <c r="O332" s="19"/>
      <c r="P332" s="19"/>
      <c r="R332" s="34">
        <v>42505</v>
      </c>
      <c r="S332" t="b">
        <v>1</v>
      </c>
      <c r="T332" s="19" t="s">
        <v>65</v>
      </c>
      <c r="U332" s="25">
        <f t="shared" si="11"/>
        <v>1</v>
      </c>
    </row>
    <row r="333" spans="1:21" x14ac:dyDescent="0.2">
      <c r="A333" s="12" t="s">
        <v>49</v>
      </c>
      <c r="B333" s="24">
        <f>VLOOKUP(D333,'K-Index'!$A$2:'K-Index'!$B$24,2,FALSE)</f>
        <v>16000</v>
      </c>
      <c r="C333" s="24">
        <f t="shared" si="12"/>
        <v>16008</v>
      </c>
      <c r="D333">
        <v>16</v>
      </c>
      <c r="E333">
        <v>8</v>
      </c>
      <c r="F333" t="s">
        <v>58</v>
      </c>
      <c r="H333" t="s">
        <v>60</v>
      </c>
      <c r="I333" t="s">
        <v>481</v>
      </c>
      <c r="J333" t="s">
        <v>482</v>
      </c>
      <c r="K333" t="s">
        <v>483</v>
      </c>
      <c r="P333" s="19"/>
      <c r="Q333" t="s">
        <v>484</v>
      </c>
      <c r="R333" s="34">
        <v>42505</v>
      </c>
      <c r="S333" t="b">
        <v>1</v>
      </c>
      <c r="T333" s="19" t="s">
        <v>65</v>
      </c>
      <c r="U333" s="25">
        <f t="shared" si="11"/>
        <v>1</v>
      </c>
    </row>
    <row r="334" spans="1:21" x14ac:dyDescent="0.2">
      <c r="A334" s="12" t="s">
        <v>49</v>
      </c>
      <c r="B334" s="24">
        <f>VLOOKUP(D334,'K-Index'!$A$2:'K-Index'!$B$24,2,FALSE)</f>
        <v>16000</v>
      </c>
      <c r="C334" s="24">
        <f t="shared" si="12"/>
        <v>16009</v>
      </c>
      <c r="D334">
        <v>16</v>
      </c>
      <c r="E334">
        <v>9</v>
      </c>
      <c r="F334" t="s">
        <v>58</v>
      </c>
      <c r="G334" t="s">
        <v>65</v>
      </c>
      <c r="I334" t="s">
        <v>475</v>
      </c>
      <c r="J334" t="s">
        <v>485</v>
      </c>
      <c r="K334" t="s">
        <v>486</v>
      </c>
      <c r="L334" t="s">
        <v>487</v>
      </c>
      <c r="M334" t="s">
        <v>422</v>
      </c>
      <c r="N334" t="s">
        <v>488</v>
      </c>
      <c r="P334" s="19"/>
      <c r="R334" s="34">
        <v>42505</v>
      </c>
      <c r="S334" t="b">
        <v>1</v>
      </c>
      <c r="T334" s="19" t="s">
        <v>65</v>
      </c>
      <c r="U334" s="25">
        <f t="shared" si="11"/>
        <v>1</v>
      </c>
    </row>
    <row r="335" spans="1:21" x14ac:dyDescent="0.2">
      <c r="A335" s="12" t="s">
        <v>49</v>
      </c>
      <c r="B335" s="24">
        <f>VLOOKUP(D335,'K-Index'!$A$2:'K-Index'!$B$24,2,FALSE)</f>
        <v>16000</v>
      </c>
      <c r="C335" s="24">
        <f t="shared" si="12"/>
        <v>16009</v>
      </c>
      <c r="D335">
        <v>16</v>
      </c>
      <c r="E335">
        <v>9</v>
      </c>
      <c r="F335" t="s">
        <v>58</v>
      </c>
      <c r="H335" t="s">
        <v>60</v>
      </c>
      <c r="I335" t="s">
        <v>481</v>
      </c>
      <c r="J335" t="s">
        <v>489</v>
      </c>
      <c r="K335" t="s">
        <v>490</v>
      </c>
      <c r="P335" s="19"/>
      <c r="Q335" t="s">
        <v>484</v>
      </c>
      <c r="R335" s="34">
        <v>42505</v>
      </c>
      <c r="S335" t="b">
        <v>1</v>
      </c>
      <c r="T335" s="19" t="s">
        <v>65</v>
      </c>
      <c r="U335" s="25">
        <f t="shared" si="11"/>
        <v>1</v>
      </c>
    </row>
    <row r="336" spans="1:21" x14ac:dyDescent="0.2">
      <c r="A336" s="12" t="s">
        <v>49</v>
      </c>
      <c r="B336" s="24">
        <f>VLOOKUP(D336,'K-Index'!$A$2:'K-Index'!$B$24,2,FALSE)</f>
        <v>16000</v>
      </c>
      <c r="C336" s="24">
        <f t="shared" si="12"/>
        <v>16010</v>
      </c>
      <c r="D336">
        <v>16</v>
      </c>
      <c r="E336">
        <v>10</v>
      </c>
      <c r="P336" s="19"/>
      <c r="R336" s="34"/>
      <c r="S336" t="b">
        <v>0</v>
      </c>
      <c r="T336" s="19"/>
      <c r="U336" s="25">
        <f t="shared" si="11"/>
        <v>0</v>
      </c>
    </row>
    <row r="337" spans="1:21" x14ac:dyDescent="0.2">
      <c r="A337" s="12" t="s">
        <v>49</v>
      </c>
      <c r="B337" s="24">
        <f>VLOOKUP(D337,'K-Index'!$A$2:'K-Index'!$B$24,2,FALSE)</f>
        <v>16000</v>
      </c>
      <c r="C337" s="24">
        <f t="shared" si="12"/>
        <v>16011</v>
      </c>
      <c r="D337">
        <v>16</v>
      </c>
      <c r="E337">
        <v>11</v>
      </c>
      <c r="P337" s="19"/>
      <c r="R337" s="34"/>
      <c r="S337" t="b">
        <v>0</v>
      </c>
      <c r="T337" s="19"/>
      <c r="U337" s="25">
        <f t="shared" si="11"/>
        <v>0</v>
      </c>
    </row>
    <row r="338" spans="1:21" x14ac:dyDescent="0.2">
      <c r="A338" s="12" t="s">
        <v>49</v>
      </c>
      <c r="B338" s="24">
        <f>VLOOKUP(D338,'K-Index'!$A$2:'K-Index'!$B$24,2,FALSE)</f>
        <v>16000</v>
      </c>
      <c r="C338" s="24">
        <f t="shared" si="12"/>
        <v>16012</v>
      </c>
      <c r="D338">
        <v>16</v>
      </c>
      <c r="E338">
        <v>12</v>
      </c>
      <c r="F338" t="s">
        <v>58</v>
      </c>
      <c r="H338" t="s">
        <v>60</v>
      </c>
      <c r="I338" t="s">
        <v>491</v>
      </c>
      <c r="J338" t="s">
        <v>492</v>
      </c>
      <c r="N338" t="s">
        <v>493</v>
      </c>
      <c r="P338" s="19"/>
      <c r="R338" s="34"/>
      <c r="S338" t="b">
        <v>0</v>
      </c>
      <c r="T338" s="19"/>
      <c r="U338" s="25">
        <f t="shared" si="11"/>
        <v>1</v>
      </c>
    </row>
    <row r="339" spans="1:21" x14ac:dyDescent="0.2">
      <c r="A339" s="12" t="s">
        <v>49</v>
      </c>
      <c r="B339" s="24">
        <f>VLOOKUP(D339,'K-Index'!$A$2:'K-Index'!$B$24,2,FALSE)</f>
        <v>16000</v>
      </c>
      <c r="C339" s="24">
        <f t="shared" si="12"/>
        <v>16012</v>
      </c>
      <c r="D339">
        <v>16</v>
      </c>
      <c r="E339">
        <v>12</v>
      </c>
      <c r="F339" t="s">
        <v>58</v>
      </c>
      <c r="H339" t="s">
        <v>60</v>
      </c>
      <c r="I339" t="s">
        <v>491</v>
      </c>
      <c r="J339" t="s">
        <v>494</v>
      </c>
      <c r="N339" t="s">
        <v>495</v>
      </c>
      <c r="P339" s="19"/>
      <c r="R339" s="34"/>
      <c r="S339" t="b">
        <v>0</v>
      </c>
      <c r="T339" s="19"/>
      <c r="U339" s="25">
        <f t="shared" si="11"/>
        <v>1</v>
      </c>
    </row>
    <row r="340" spans="1:21" x14ac:dyDescent="0.2">
      <c r="A340" s="12" t="s">
        <v>49</v>
      </c>
      <c r="B340" s="24">
        <f>VLOOKUP(D340,'K-Index'!$A$2:'K-Index'!$B$24,2,FALSE)</f>
        <v>16000</v>
      </c>
      <c r="C340" s="24">
        <f t="shared" si="12"/>
        <v>16013</v>
      </c>
      <c r="D340">
        <v>16</v>
      </c>
      <c r="E340">
        <v>13</v>
      </c>
      <c r="P340" s="19"/>
      <c r="R340" s="34"/>
      <c r="S340" t="b">
        <v>0</v>
      </c>
      <c r="T340" s="19"/>
      <c r="U340" s="25">
        <f t="shared" si="11"/>
        <v>0</v>
      </c>
    </row>
    <row r="341" spans="1:21" x14ac:dyDescent="0.2">
      <c r="A341" s="12" t="s">
        <v>49</v>
      </c>
      <c r="B341" s="24">
        <f>VLOOKUP(D341,'K-Index'!$A$2:'K-Index'!$B$24,2,FALSE)</f>
        <v>16000</v>
      </c>
      <c r="C341" s="24">
        <f t="shared" si="12"/>
        <v>16014</v>
      </c>
      <c r="D341">
        <v>16</v>
      </c>
      <c r="E341">
        <v>14</v>
      </c>
      <c r="P341" s="19"/>
      <c r="R341" s="34"/>
      <c r="S341" t="b">
        <v>0</v>
      </c>
      <c r="T341" s="19"/>
      <c r="U341" s="25">
        <f t="shared" si="11"/>
        <v>0</v>
      </c>
    </row>
    <row r="342" spans="1:21" x14ac:dyDescent="0.2">
      <c r="A342" s="12" t="s">
        <v>49</v>
      </c>
      <c r="B342" s="24">
        <f>VLOOKUP(D342,'K-Index'!$A$2:'K-Index'!$B$24,2,FALSE)</f>
        <v>16000</v>
      </c>
      <c r="C342" s="24">
        <f t="shared" si="12"/>
        <v>16015</v>
      </c>
      <c r="D342">
        <v>16</v>
      </c>
      <c r="E342">
        <v>15</v>
      </c>
      <c r="P342" s="19"/>
      <c r="R342" s="34"/>
      <c r="S342" t="b">
        <v>0</v>
      </c>
      <c r="T342" s="19"/>
      <c r="U342" s="25">
        <f t="shared" si="11"/>
        <v>0</v>
      </c>
    </row>
    <row r="343" spans="1:21" x14ac:dyDescent="0.2">
      <c r="A343" s="12" t="s">
        <v>49</v>
      </c>
      <c r="B343" s="24">
        <f>VLOOKUP(D343,'K-Index'!$A$2:'K-Index'!$B$24,2,FALSE)</f>
        <v>16000</v>
      </c>
      <c r="C343" s="24">
        <f t="shared" si="12"/>
        <v>16016</v>
      </c>
      <c r="D343">
        <v>16</v>
      </c>
      <c r="E343">
        <v>16</v>
      </c>
      <c r="P343" s="19"/>
      <c r="R343" s="34"/>
      <c r="S343" t="b">
        <v>0</v>
      </c>
      <c r="T343" s="19"/>
      <c r="U343" s="25">
        <f t="shared" si="11"/>
        <v>0</v>
      </c>
    </row>
    <row r="344" spans="1:21" x14ac:dyDescent="0.2">
      <c r="A344" s="12" t="s">
        <v>49</v>
      </c>
      <c r="B344" s="24">
        <f>VLOOKUP(D344,'K-Index'!$A$2:'K-Index'!$B$24,2,FALSE)</f>
        <v>16000</v>
      </c>
      <c r="C344" s="24">
        <f t="shared" si="12"/>
        <v>16017</v>
      </c>
      <c r="D344">
        <v>16</v>
      </c>
      <c r="E344">
        <v>17</v>
      </c>
      <c r="P344" s="19"/>
      <c r="R344" s="34"/>
      <c r="S344" t="b">
        <v>0</v>
      </c>
      <c r="T344" s="19"/>
      <c r="U344" s="25">
        <f t="shared" si="11"/>
        <v>0</v>
      </c>
    </row>
    <row r="345" spans="1:21" x14ac:dyDescent="0.2">
      <c r="A345" s="12" t="s">
        <v>49</v>
      </c>
      <c r="B345" s="24">
        <f>VLOOKUP(D345,'K-Index'!$A$2:'K-Index'!$B$24,2,FALSE)</f>
        <v>16000</v>
      </c>
      <c r="C345" s="24">
        <f t="shared" si="12"/>
        <v>16018</v>
      </c>
      <c r="D345">
        <v>16</v>
      </c>
      <c r="E345">
        <v>18</v>
      </c>
      <c r="P345" s="19"/>
      <c r="R345" s="34"/>
      <c r="S345" t="b">
        <v>0</v>
      </c>
      <c r="T345" s="19"/>
      <c r="U345" s="25">
        <f t="shared" si="11"/>
        <v>0</v>
      </c>
    </row>
    <row r="346" spans="1:21" x14ac:dyDescent="0.2">
      <c r="A346" s="12" t="s">
        <v>49</v>
      </c>
      <c r="B346" s="24">
        <f>VLOOKUP(D346,'K-Index'!$A$2:'K-Index'!$B$24,2,FALSE)</f>
        <v>16000</v>
      </c>
      <c r="C346" s="24">
        <f t="shared" si="12"/>
        <v>16019</v>
      </c>
      <c r="D346">
        <v>16</v>
      </c>
      <c r="E346">
        <v>19</v>
      </c>
      <c r="P346" s="19"/>
      <c r="R346" s="34"/>
      <c r="S346" t="b">
        <v>0</v>
      </c>
      <c r="T346" s="19"/>
      <c r="U346" s="25">
        <f t="shared" si="11"/>
        <v>0</v>
      </c>
    </row>
    <row r="347" spans="1:21" x14ac:dyDescent="0.2">
      <c r="A347" s="12" t="s">
        <v>49</v>
      </c>
      <c r="B347" s="24">
        <f>VLOOKUP(D347,'K-Index'!$A$2:'K-Index'!$B$24,2,FALSE)</f>
        <v>16000</v>
      </c>
      <c r="C347" s="24">
        <f t="shared" si="12"/>
        <v>16020</v>
      </c>
      <c r="D347">
        <v>16</v>
      </c>
      <c r="E347">
        <v>20</v>
      </c>
      <c r="F347" t="s">
        <v>58</v>
      </c>
      <c r="H347" t="s">
        <v>60</v>
      </c>
      <c r="I347" t="s">
        <v>496</v>
      </c>
      <c r="J347" t="s">
        <v>497</v>
      </c>
      <c r="N347" t="s">
        <v>498</v>
      </c>
      <c r="P347" s="19"/>
      <c r="R347" s="34"/>
      <c r="S347" t="b">
        <v>0</v>
      </c>
      <c r="T347" s="19"/>
      <c r="U347" s="25">
        <f t="shared" si="11"/>
        <v>1</v>
      </c>
    </row>
    <row r="348" spans="1:21" x14ac:dyDescent="0.2">
      <c r="A348" s="12" t="s">
        <v>49</v>
      </c>
      <c r="B348" s="24">
        <f>VLOOKUP(D348,'K-Index'!$A$2:'K-Index'!$B$24,2,FALSE)</f>
        <v>16000</v>
      </c>
      <c r="C348" s="24">
        <f t="shared" si="12"/>
        <v>16020</v>
      </c>
      <c r="D348">
        <v>16</v>
      </c>
      <c r="E348">
        <v>20</v>
      </c>
      <c r="F348" t="s">
        <v>58</v>
      </c>
      <c r="H348" t="s">
        <v>60</v>
      </c>
      <c r="I348" t="s">
        <v>496</v>
      </c>
      <c r="J348" t="s">
        <v>499</v>
      </c>
      <c r="N348" t="s">
        <v>500</v>
      </c>
      <c r="P348" s="19"/>
      <c r="R348" s="34"/>
      <c r="S348" t="b">
        <v>0</v>
      </c>
      <c r="T348" s="19"/>
      <c r="U348" s="25">
        <f t="shared" si="11"/>
        <v>1</v>
      </c>
    </row>
    <row r="349" spans="1:21" x14ac:dyDescent="0.2">
      <c r="A349" s="12" t="s">
        <v>49</v>
      </c>
      <c r="B349" s="24">
        <f>VLOOKUP(D349,'K-Index'!$A$2:'K-Index'!$B$24,2,FALSE)</f>
        <v>16000</v>
      </c>
      <c r="C349" s="24">
        <f t="shared" si="12"/>
        <v>16021</v>
      </c>
      <c r="D349">
        <v>16</v>
      </c>
      <c r="E349">
        <v>21</v>
      </c>
      <c r="H349" t="s">
        <v>60</v>
      </c>
      <c r="I349" t="s">
        <v>501</v>
      </c>
      <c r="J349" t="s">
        <v>502</v>
      </c>
      <c r="O349" t="s">
        <v>503</v>
      </c>
      <c r="P349" s="19"/>
      <c r="R349" s="34"/>
      <c r="S349" t="b">
        <v>0</v>
      </c>
      <c r="T349" s="19"/>
      <c r="U349" s="25">
        <f t="shared" si="11"/>
        <v>1</v>
      </c>
    </row>
    <row r="350" spans="1:21" x14ac:dyDescent="0.2">
      <c r="A350" s="12" t="s">
        <v>49</v>
      </c>
      <c r="B350" s="24">
        <f>VLOOKUP(D350,'K-Index'!$A$2:'K-Index'!$B$24,2,FALSE)</f>
        <v>16000</v>
      </c>
      <c r="C350" s="24">
        <f t="shared" si="12"/>
        <v>16022</v>
      </c>
      <c r="D350">
        <v>16</v>
      </c>
      <c r="E350">
        <v>22</v>
      </c>
      <c r="H350" t="s">
        <v>60</v>
      </c>
      <c r="I350" t="s">
        <v>501</v>
      </c>
      <c r="J350" t="s">
        <v>502</v>
      </c>
      <c r="P350" s="19"/>
      <c r="R350" s="34"/>
      <c r="S350" t="b">
        <v>0</v>
      </c>
      <c r="T350" s="19"/>
      <c r="U350" s="25">
        <f t="shared" si="11"/>
        <v>1</v>
      </c>
    </row>
    <row r="351" spans="1:21" x14ac:dyDescent="0.2">
      <c r="A351" s="12" t="s">
        <v>49</v>
      </c>
      <c r="B351" s="24">
        <f>VLOOKUP(D351,'K-Index'!$A$2:'K-Index'!$B$24,2,FALSE)</f>
        <v>16000</v>
      </c>
      <c r="C351" s="24">
        <f t="shared" si="12"/>
        <v>16023</v>
      </c>
      <c r="D351">
        <v>16</v>
      </c>
      <c r="E351">
        <v>23</v>
      </c>
      <c r="H351" t="s">
        <v>60</v>
      </c>
      <c r="I351" t="s">
        <v>501</v>
      </c>
      <c r="J351" t="s">
        <v>502</v>
      </c>
      <c r="P351" s="19"/>
      <c r="R351" s="34"/>
      <c r="S351" t="b">
        <v>0</v>
      </c>
      <c r="T351" s="19"/>
      <c r="U351" s="25">
        <f t="shared" si="11"/>
        <v>1</v>
      </c>
    </row>
    <row r="352" spans="1:21" x14ac:dyDescent="0.2">
      <c r="A352" s="12" t="s">
        <v>49</v>
      </c>
      <c r="B352" s="24">
        <f>VLOOKUP(D352,'K-Index'!$A$2:'K-Index'!$B$24,2,FALSE)</f>
        <v>16000</v>
      </c>
      <c r="C352" s="24">
        <f t="shared" si="12"/>
        <v>16024</v>
      </c>
      <c r="D352">
        <v>16</v>
      </c>
      <c r="E352">
        <v>24</v>
      </c>
      <c r="F352" t="s">
        <v>58</v>
      </c>
      <c r="H352" t="s">
        <v>60</v>
      </c>
      <c r="I352" t="s">
        <v>504</v>
      </c>
      <c r="J352" t="s">
        <v>186</v>
      </c>
      <c r="K352" t="s">
        <v>505</v>
      </c>
      <c r="N352" t="s">
        <v>506</v>
      </c>
      <c r="P352" s="19"/>
      <c r="R352" s="34">
        <v>43988</v>
      </c>
      <c r="S352" t="b">
        <v>1</v>
      </c>
      <c r="T352" s="19" t="s">
        <v>65</v>
      </c>
      <c r="U352" s="25">
        <f t="shared" si="11"/>
        <v>1</v>
      </c>
    </row>
    <row r="353" spans="1:21" x14ac:dyDescent="0.2">
      <c r="A353" s="12" t="s">
        <v>49</v>
      </c>
      <c r="B353" s="24">
        <f>VLOOKUP(D353,'K-Index'!$A$2:'K-Index'!$B$24,2,FALSE)</f>
        <v>16000</v>
      </c>
      <c r="C353" s="24">
        <f t="shared" si="12"/>
        <v>16024</v>
      </c>
      <c r="D353">
        <v>16</v>
      </c>
      <c r="E353">
        <v>24</v>
      </c>
      <c r="F353" t="s">
        <v>58</v>
      </c>
      <c r="G353" t="s">
        <v>65</v>
      </c>
      <c r="I353" t="s">
        <v>504</v>
      </c>
      <c r="J353" t="s">
        <v>507</v>
      </c>
      <c r="K353" t="s">
        <v>508</v>
      </c>
      <c r="L353" t="s">
        <v>509</v>
      </c>
      <c r="M353" t="s">
        <v>378</v>
      </c>
      <c r="N353" t="s">
        <v>510</v>
      </c>
      <c r="O353" t="s">
        <v>259</v>
      </c>
      <c r="P353" s="19"/>
      <c r="R353" s="34">
        <v>43988</v>
      </c>
      <c r="S353" t="b">
        <v>1</v>
      </c>
      <c r="T353" s="19" t="s">
        <v>65</v>
      </c>
      <c r="U353" s="25">
        <f t="shared" si="11"/>
        <v>1</v>
      </c>
    </row>
    <row r="354" spans="1:21" x14ac:dyDescent="0.2">
      <c r="A354" s="12" t="s">
        <v>49</v>
      </c>
      <c r="B354" s="24">
        <f>VLOOKUP(D354,'K-Index'!$A$2:'K-Index'!$B$24,2,FALSE)</f>
        <v>16000</v>
      </c>
      <c r="C354" s="24">
        <f t="shared" si="12"/>
        <v>16025</v>
      </c>
      <c r="D354">
        <v>16</v>
      </c>
      <c r="E354">
        <v>25</v>
      </c>
      <c r="G354" t="s">
        <v>65</v>
      </c>
      <c r="I354" t="s">
        <v>511</v>
      </c>
      <c r="J354" t="s">
        <v>512</v>
      </c>
      <c r="K354" t="s">
        <v>513</v>
      </c>
      <c r="L354" t="s">
        <v>514</v>
      </c>
      <c r="M354" t="s">
        <v>515</v>
      </c>
      <c r="N354" t="s">
        <v>516</v>
      </c>
      <c r="P354" s="19"/>
      <c r="R354" s="34">
        <v>42982</v>
      </c>
      <c r="S354" t="b">
        <v>1</v>
      </c>
      <c r="T354" s="19" t="s">
        <v>65</v>
      </c>
      <c r="U354" s="25">
        <f t="shared" si="11"/>
        <v>1</v>
      </c>
    </row>
    <row r="355" spans="1:21" x14ac:dyDescent="0.2">
      <c r="A355" s="12" t="s">
        <v>49</v>
      </c>
      <c r="B355" s="24">
        <f>VLOOKUP(D355,'K-Index'!$A$2:'K-Index'!$B$24,2,FALSE)</f>
        <v>17000</v>
      </c>
      <c r="C355" s="24">
        <f t="shared" si="12"/>
        <v>17001</v>
      </c>
      <c r="D355">
        <v>17</v>
      </c>
      <c r="E355">
        <v>1</v>
      </c>
      <c r="F355" t="s">
        <v>58</v>
      </c>
      <c r="H355" t="s">
        <v>60</v>
      </c>
      <c r="I355" t="s">
        <v>517</v>
      </c>
      <c r="J355" t="s">
        <v>160</v>
      </c>
      <c r="L355" t="s">
        <v>518</v>
      </c>
      <c r="M355" t="s">
        <v>519</v>
      </c>
      <c r="N355" t="s">
        <v>520</v>
      </c>
      <c r="P355" s="19" t="s">
        <v>521</v>
      </c>
      <c r="R355" s="34"/>
      <c r="S355" t="b">
        <v>0</v>
      </c>
      <c r="T355" s="19"/>
      <c r="U355" s="25">
        <f t="shared" si="11"/>
        <v>1</v>
      </c>
    </row>
    <row r="356" spans="1:21" x14ac:dyDescent="0.2">
      <c r="A356" s="12" t="s">
        <v>49</v>
      </c>
      <c r="B356" s="24">
        <f>VLOOKUP(D356,'K-Index'!$A$2:'K-Index'!$B$24,2,FALSE)</f>
        <v>17000</v>
      </c>
      <c r="C356" s="24">
        <f t="shared" si="12"/>
        <v>17001</v>
      </c>
      <c r="D356">
        <v>17</v>
      </c>
      <c r="E356">
        <v>1</v>
      </c>
      <c r="F356" t="s">
        <v>58</v>
      </c>
      <c r="H356" t="s">
        <v>60</v>
      </c>
      <c r="I356" t="s">
        <v>517</v>
      </c>
      <c r="J356" t="s">
        <v>213</v>
      </c>
      <c r="N356" t="s">
        <v>522</v>
      </c>
      <c r="P356" s="19"/>
      <c r="R356" s="34"/>
      <c r="S356" t="b">
        <v>0</v>
      </c>
      <c r="T356" s="19"/>
      <c r="U356" s="25">
        <f t="shared" si="11"/>
        <v>1</v>
      </c>
    </row>
    <row r="357" spans="1:21" x14ac:dyDescent="0.2">
      <c r="A357" s="12" t="s">
        <v>49</v>
      </c>
      <c r="B357" s="24">
        <f>VLOOKUP(D357,'K-Index'!$A$2:'K-Index'!$B$24,2,FALSE)</f>
        <v>17000</v>
      </c>
      <c r="C357" s="24">
        <f t="shared" si="12"/>
        <v>17002</v>
      </c>
      <c r="D357">
        <v>17</v>
      </c>
      <c r="E357">
        <v>2</v>
      </c>
      <c r="G357" t="s">
        <v>65</v>
      </c>
      <c r="I357" t="s">
        <v>737</v>
      </c>
      <c r="J357" t="s">
        <v>738</v>
      </c>
      <c r="P357" s="19"/>
      <c r="R357" s="34"/>
      <c r="S357" t="b">
        <v>0</v>
      </c>
      <c r="T357" s="19"/>
      <c r="U357" s="25">
        <f t="shared" si="11"/>
        <v>1</v>
      </c>
    </row>
    <row r="358" spans="1:21" x14ac:dyDescent="0.2">
      <c r="A358" s="12" t="s">
        <v>49</v>
      </c>
      <c r="B358" s="24">
        <f>VLOOKUP(D358,'K-Index'!$A$2:'K-Index'!$B$24,2,FALSE)</f>
        <v>17000</v>
      </c>
      <c r="C358" s="24">
        <f t="shared" si="12"/>
        <v>17003</v>
      </c>
      <c r="D358">
        <v>17</v>
      </c>
      <c r="E358">
        <v>3</v>
      </c>
      <c r="P358" s="19"/>
      <c r="R358" s="34"/>
      <c r="S358" t="b">
        <v>0</v>
      </c>
      <c r="T358" s="19"/>
      <c r="U358" s="25">
        <f t="shared" si="11"/>
        <v>0</v>
      </c>
    </row>
    <row r="359" spans="1:21" x14ac:dyDescent="0.2">
      <c r="A359" s="12" t="s">
        <v>49</v>
      </c>
      <c r="B359" s="24">
        <f>VLOOKUP(D359,'K-Index'!$A$2:'K-Index'!$B$24,2,FALSE)</f>
        <v>17000</v>
      </c>
      <c r="C359" s="24">
        <f t="shared" si="12"/>
        <v>17004</v>
      </c>
      <c r="D359">
        <v>17</v>
      </c>
      <c r="E359">
        <v>4</v>
      </c>
      <c r="P359" s="19"/>
      <c r="R359" s="34"/>
      <c r="S359" t="b">
        <v>0</v>
      </c>
      <c r="T359" s="19"/>
      <c r="U359" s="25">
        <f t="shared" si="11"/>
        <v>0</v>
      </c>
    </row>
    <row r="360" spans="1:21" x14ac:dyDescent="0.2">
      <c r="A360" s="12" t="s">
        <v>49</v>
      </c>
      <c r="B360" s="24">
        <f>VLOOKUP(D360,'K-Index'!$A$2:'K-Index'!$B$24,2,FALSE)</f>
        <v>17000</v>
      </c>
      <c r="C360" s="24">
        <f t="shared" si="12"/>
        <v>17005</v>
      </c>
      <c r="D360">
        <v>17</v>
      </c>
      <c r="E360">
        <v>5</v>
      </c>
      <c r="P360" s="19"/>
      <c r="R360" s="34"/>
      <c r="S360" t="b">
        <v>0</v>
      </c>
      <c r="T360" s="19"/>
      <c r="U360" s="25">
        <f t="shared" si="11"/>
        <v>0</v>
      </c>
    </row>
    <row r="361" spans="1:21" x14ac:dyDescent="0.2">
      <c r="A361" s="12" t="s">
        <v>49</v>
      </c>
      <c r="B361" s="24">
        <f>VLOOKUP(D361,'K-Index'!$A$2:'K-Index'!$B$24,2,FALSE)</f>
        <v>17000</v>
      </c>
      <c r="C361" s="24">
        <f t="shared" si="12"/>
        <v>17006</v>
      </c>
      <c r="D361">
        <v>17</v>
      </c>
      <c r="E361">
        <v>6</v>
      </c>
      <c r="P361" s="19"/>
      <c r="R361" s="34"/>
      <c r="S361" t="b">
        <v>0</v>
      </c>
      <c r="T361" s="19"/>
      <c r="U361" s="25">
        <f t="shared" si="11"/>
        <v>0</v>
      </c>
    </row>
    <row r="362" spans="1:21" x14ac:dyDescent="0.2">
      <c r="A362" s="12" t="s">
        <v>49</v>
      </c>
      <c r="B362" s="24">
        <f>VLOOKUP(D362,'K-Index'!$A$2:'K-Index'!$B$24,2,FALSE)</f>
        <v>17000</v>
      </c>
      <c r="C362" s="24">
        <f t="shared" si="12"/>
        <v>17007</v>
      </c>
      <c r="D362">
        <v>17</v>
      </c>
      <c r="E362">
        <v>7</v>
      </c>
      <c r="P362" s="19"/>
      <c r="R362" s="34"/>
      <c r="S362" t="b">
        <v>0</v>
      </c>
      <c r="T362" s="19"/>
      <c r="U362" s="25">
        <f t="shared" si="11"/>
        <v>0</v>
      </c>
    </row>
    <row r="363" spans="1:21" x14ac:dyDescent="0.2">
      <c r="A363" s="12" t="s">
        <v>49</v>
      </c>
      <c r="B363" s="24">
        <f>VLOOKUP(D363,'K-Index'!$A$2:'K-Index'!$B$24,2,FALSE)</f>
        <v>17000</v>
      </c>
      <c r="C363" s="24">
        <f t="shared" si="12"/>
        <v>17008</v>
      </c>
      <c r="D363">
        <v>17</v>
      </c>
      <c r="E363">
        <v>8</v>
      </c>
      <c r="P363" s="19"/>
      <c r="R363" s="34"/>
      <c r="S363" t="b">
        <v>0</v>
      </c>
      <c r="T363" s="19"/>
      <c r="U363" s="25">
        <f t="shared" si="11"/>
        <v>0</v>
      </c>
    </row>
    <row r="364" spans="1:21" x14ac:dyDescent="0.2">
      <c r="A364" s="12" t="s">
        <v>49</v>
      </c>
      <c r="B364" s="24">
        <f>VLOOKUP(D364,'K-Index'!$A$2:'K-Index'!$B$24,2,FALSE)</f>
        <v>17000</v>
      </c>
      <c r="C364" s="24">
        <f t="shared" si="12"/>
        <v>17009</v>
      </c>
      <c r="D364">
        <v>17</v>
      </c>
      <c r="E364">
        <v>9</v>
      </c>
      <c r="P364" s="19"/>
      <c r="R364" s="34"/>
      <c r="S364" t="b">
        <v>0</v>
      </c>
      <c r="T364" s="19"/>
      <c r="U364" s="25">
        <f t="shared" si="11"/>
        <v>0</v>
      </c>
    </row>
    <row r="365" spans="1:21" x14ac:dyDescent="0.2">
      <c r="A365" s="12" t="s">
        <v>49</v>
      </c>
      <c r="B365" s="24">
        <f>VLOOKUP(D365,'K-Index'!$A$2:'K-Index'!$B$24,2,FALSE)</f>
        <v>17000</v>
      </c>
      <c r="C365" s="24">
        <f t="shared" si="12"/>
        <v>17010</v>
      </c>
      <c r="D365">
        <v>17</v>
      </c>
      <c r="E365">
        <v>10</v>
      </c>
      <c r="P365" s="19"/>
      <c r="R365" s="34"/>
      <c r="S365" t="b">
        <v>0</v>
      </c>
      <c r="T365" s="19"/>
      <c r="U365" s="25">
        <f t="shared" si="11"/>
        <v>0</v>
      </c>
    </row>
    <row r="366" spans="1:21" x14ac:dyDescent="0.2">
      <c r="A366" s="12" t="s">
        <v>49</v>
      </c>
      <c r="B366" s="24">
        <f>VLOOKUP(D366,'K-Index'!$A$2:'K-Index'!$B$24,2,FALSE)</f>
        <v>17000</v>
      </c>
      <c r="C366" s="24">
        <f t="shared" si="12"/>
        <v>17011</v>
      </c>
      <c r="D366">
        <v>17</v>
      </c>
      <c r="E366">
        <v>11</v>
      </c>
      <c r="P366" s="19"/>
      <c r="R366" s="34"/>
      <c r="S366" t="b">
        <v>0</v>
      </c>
      <c r="T366" s="19"/>
      <c r="U366" s="25">
        <f t="shared" si="11"/>
        <v>0</v>
      </c>
    </row>
    <row r="367" spans="1:21" x14ac:dyDescent="0.2">
      <c r="A367" s="12" t="s">
        <v>49</v>
      </c>
      <c r="B367" s="24">
        <f>VLOOKUP(D367,'K-Index'!$A$2:'K-Index'!$B$24,2,FALSE)</f>
        <v>17000</v>
      </c>
      <c r="C367" s="24">
        <f t="shared" si="12"/>
        <v>17012</v>
      </c>
      <c r="D367">
        <v>17</v>
      </c>
      <c r="E367">
        <v>12</v>
      </c>
      <c r="P367" s="19"/>
      <c r="R367" s="34"/>
      <c r="S367" t="b">
        <v>0</v>
      </c>
      <c r="T367" s="19"/>
      <c r="U367" s="25">
        <f t="shared" si="11"/>
        <v>0</v>
      </c>
    </row>
    <row r="368" spans="1:21" x14ac:dyDescent="0.2">
      <c r="A368" s="12" t="s">
        <v>49</v>
      </c>
      <c r="B368" s="24">
        <f>VLOOKUP(D368,'K-Index'!$A$2:'K-Index'!$B$24,2,FALSE)</f>
        <v>17000</v>
      </c>
      <c r="C368" s="24">
        <f t="shared" si="12"/>
        <v>17013</v>
      </c>
      <c r="D368">
        <v>17</v>
      </c>
      <c r="E368">
        <v>13</v>
      </c>
      <c r="P368" s="19"/>
      <c r="R368" s="34"/>
      <c r="S368" t="b">
        <v>0</v>
      </c>
      <c r="T368" s="19"/>
      <c r="U368" s="25">
        <f t="shared" si="11"/>
        <v>0</v>
      </c>
    </row>
    <row r="369" spans="1:21" x14ac:dyDescent="0.2">
      <c r="A369" s="12" t="s">
        <v>49</v>
      </c>
      <c r="B369" s="24">
        <f>VLOOKUP(D369,'K-Index'!$A$2:'K-Index'!$B$24,2,FALSE)</f>
        <v>17000</v>
      </c>
      <c r="C369" s="24">
        <f t="shared" si="12"/>
        <v>17014</v>
      </c>
      <c r="D369">
        <v>17</v>
      </c>
      <c r="E369">
        <v>14</v>
      </c>
      <c r="P369" s="19"/>
      <c r="R369" s="34"/>
      <c r="S369" t="b">
        <v>0</v>
      </c>
      <c r="T369" s="19"/>
      <c r="U369" s="25">
        <f t="shared" si="11"/>
        <v>0</v>
      </c>
    </row>
    <row r="370" spans="1:21" x14ac:dyDescent="0.2">
      <c r="A370" s="12" t="s">
        <v>49</v>
      </c>
      <c r="B370" s="24">
        <f>VLOOKUP(D370,'K-Index'!$A$2:'K-Index'!$B$24,2,FALSE)</f>
        <v>17000</v>
      </c>
      <c r="C370" s="24">
        <f t="shared" si="12"/>
        <v>17015</v>
      </c>
      <c r="D370">
        <v>17</v>
      </c>
      <c r="E370">
        <v>15</v>
      </c>
      <c r="H370" t="s">
        <v>60</v>
      </c>
      <c r="I370" t="s">
        <v>523</v>
      </c>
      <c r="J370" t="s">
        <v>524</v>
      </c>
      <c r="N370" t="s">
        <v>525</v>
      </c>
      <c r="P370" s="19"/>
      <c r="R370" s="34"/>
      <c r="S370" t="b">
        <v>0</v>
      </c>
      <c r="T370" s="19"/>
      <c r="U370" s="25">
        <f t="shared" si="11"/>
        <v>1</v>
      </c>
    </row>
    <row r="371" spans="1:21" x14ac:dyDescent="0.2">
      <c r="A371" s="12" t="s">
        <v>49</v>
      </c>
      <c r="B371" s="24">
        <f>VLOOKUP(D371,'K-Index'!$A$2:'K-Index'!$B$24,2,FALSE)</f>
        <v>17000</v>
      </c>
      <c r="C371" s="24">
        <f t="shared" si="12"/>
        <v>17016</v>
      </c>
      <c r="D371">
        <v>17</v>
      </c>
      <c r="E371">
        <v>16</v>
      </c>
      <c r="G371" t="s">
        <v>65</v>
      </c>
      <c r="I371" t="s">
        <v>523</v>
      </c>
      <c r="J371" t="s">
        <v>526</v>
      </c>
      <c r="L371" t="s">
        <v>527</v>
      </c>
      <c r="M371" t="s">
        <v>71</v>
      </c>
      <c r="N371" t="s">
        <v>528</v>
      </c>
      <c r="O371" t="s">
        <v>529</v>
      </c>
      <c r="P371" s="19"/>
      <c r="R371" s="34"/>
      <c r="S371" t="b">
        <v>0</v>
      </c>
      <c r="T371" s="19"/>
      <c r="U371" s="25">
        <f t="shared" si="11"/>
        <v>1</v>
      </c>
    </row>
    <row r="372" spans="1:21" x14ac:dyDescent="0.2">
      <c r="A372" s="12" t="s">
        <v>49</v>
      </c>
      <c r="B372" s="24">
        <f>VLOOKUP(D372,'K-Index'!$A$2:'K-Index'!$B$24,2,FALSE)</f>
        <v>17000</v>
      </c>
      <c r="C372" s="24">
        <f t="shared" si="12"/>
        <v>17017</v>
      </c>
      <c r="D372">
        <v>17</v>
      </c>
      <c r="E372">
        <v>17</v>
      </c>
      <c r="G372" t="s">
        <v>65</v>
      </c>
      <c r="I372" t="s">
        <v>530</v>
      </c>
      <c r="J372" t="s">
        <v>531</v>
      </c>
      <c r="L372" t="s">
        <v>532</v>
      </c>
      <c r="N372" t="s">
        <v>533</v>
      </c>
      <c r="P372" s="19"/>
      <c r="R372" s="34"/>
      <c r="S372" t="b">
        <v>0</v>
      </c>
      <c r="T372" s="19"/>
      <c r="U372" s="25">
        <f t="shared" si="11"/>
        <v>1</v>
      </c>
    </row>
    <row r="373" spans="1:21" x14ac:dyDescent="0.2">
      <c r="A373" s="12" t="s">
        <v>49</v>
      </c>
      <c r="B373" s="24">
        <f>VLOOKUP(D373,'K-Index'!$A$2:'K-Index'!$B$24,2,FALSE)</f>
        <v>17000</v>
      </c>
      <c r="C373" s="24">
        <f t="shared" si="12"/>
        <v>17018</v>
      </c>
      <c r="D373">
        <v>17</v>
      </c>
      <c r="E373">
        <v>18</v>
      </c>
      <c r="H373" t="s">
        <v>60</v>
      </c>
      <c r="I373" t="s">
        <v>530</v>
      </c>
      <c r="J373" t="s">
        <v>534</v>
      </c>
      <c r="N373" t="s">
        <v>535</v>
      </c>
      <c r="P373" s="19"/>
      <c r="R373" s="34"/>
      <c r="S373" t="b">
        <v>0</v>
      </c>
      <c r="T373" s="19"/>
      <c r="U373" s="25">
        <f t="shared" si="11"/>
        <v>1</v>
      </c>
    </row>
    <row r="374" spans="1:21" x14ac:dyDescent="0.2">
      <c r="A374" s="12" t="s">
        <v>49</v>
      </c>
      <c r="B374" s="24">
        <f>VLOOKUP(D374,'K-Index'!$A$2:'K-Index'!$B$24,2,FALSE)</f>
        <v>17000</v>
      </c>
      <c r="C374" s="24">
        <f t="shared" si="12"/>
        <v>17019</v>
      </c>
      <c r="D374">
        <v>17</v>
      </c>
      <c r="E374">
        <v>19</v>
      </c>
      <c r="P374" s="19"/>
      <c r="R374" s="34"/>
      <c r="S374" t="b">
        <v>0</v>
      </c>
      <c r="T374" s="19"/>
      <c r="U374" s="25">
        <f t="shared" si="11"/>
        <v>0</v>
      </c>
    </row>
    <row r="375" spans="1:21" x14ac:dyDescent="0.2">
      <c r="A375" s="12" t="s">
        <v>49</v>
      </c>
      <c r="B375" s="24">
        <f>VLOOKUP(D375,'K-Index'!$A$2:'K-Index'!$B$24,2,FALSE)</f>
        <v>17000</v>
      </c>
      <c r="C375" s="24">
        <f t="shared" si="12"/>
        <v>17020</v>
      </c>
      <c r="D375">
        <v>17</v>
      </c>
      <c r="E375">
        <v>20</v>
      </c>
      <c r="P375" s="19"/>
      <c r="R375" s="34"/>
      <c r="S375" t="b">
        <v>0</v>
      </c>
      <c r="T375" s="19"/>
      <c r="U375" s="25">
        <f t="shared" si="11"/>
        <v>0</v>
      </c>
    </row>
    <row r="376" spans="1:21" x14ac:dyDescent="0.2">
      <c r="A376" s="12" t="s">
        <v>49</v>
      </c>
      <c r="B376" s="24">
        <f>VLOOKUP(D376,'K-Index'!$A$2:'K-Index'!$B$24,2,FALSE)</f>
        <v>18000</v>
      </c>
      <c r="C376" s="24">
        <f t="shared" si="12"/>
        <v>18001</v>
      </c>
      <c r="D376">
        <v>18</v>
      </c>
      <c r="E376">
        <v>1</v>
      </c>
      <c r="F376" t="s">
        <v>58</v>
      </c>
      <c r="H376" t="s">
        <v>60</v>
      </c>
      <c r="I376" t="s">
        <v>72</v>
      </c>
      <c r="J376" t="s">
        <v>73</v>
      </c>
      <c r="N376" t="s">
        <v>74</v>
      </c>
      <c r="P376" s="19"/>
      <c r="R376" s="34"/>
      <c r="S376" t="b">
        <v>0</v>
      </c>
      <c r="T376" s="19"/>
      <c r="U376" s="25">
        <f t="shared" si="11"/>
        <v>1</v>
      </c>
    </row>
    <row r="377" spans="1:21" x14ac:dyDescent="0.2">
      <c r="A377" s="12" t="s">
        <v>49</v>
      </c>
      <c r="B377" s="24">
        <f>VLOOKUP(D377,'K-Index'!$A$2:'K-Index'!$B$24,2,FALSE)</f>
        <v>18000</v>
      </c>
      <c r="C377" s="24">
        <f t="shared" si="12"/>
        <v>18001</v>
      </c>
      <c r="D377">
        <v>18</v>
      </c>
      <c r="E377">
        <v>1</v>
      </c>
      <c r="F377" t="s">
        <v>58</v>
      </c>
      <c r="H377" t="s">
        <v>60</v>
      </c>
      <c r="I377" t="s">
        <v>72</v>
      </c>
      <c r="J377" t="s">
        <v>292</v>
      </c>
      <c r="K377" t="s">
        <v>536</v>
      </c>
      <c r="L377" t="s">
        <v>537</v>
      </c>
      <c r="M377" t="s">
        <v>75</v>
      </c>
      <c r="P377" s="19"/>
      <c r="Q377" t="s">
        <v>538</v>
      </c>
      <c r="R377" s="34"/>
      <c r="S377" t="b">
        <v>0</v>
      </c>
      <c r="T377" s="19"/>
      <c r="U377" s="25">
        <f t="shared" si="11"/>
        <v>1</v>
      </c>
    </row>
    <row r="378" spans="1:21" x14ac:dyDescent="0.2">
      <c r="A378" s="12" t="s">
        <v>49</v>
      </c>
      <c r="B378" s="24">
        <f>VLOOKUP(D378,'K-Index'!$A$2:'K-Index'!$B$24,2,FALSE)</f>
        <v>18000</v>
      </c>
      <c r="C378" s="24">
        <f t="shared" si="12"/>
        <v>18002</v>
      </c>
      <c r="D378">
        <v>18</v>
      </c>
      <c r="E378">
        <v>2</v>
      </c>
      <c r="F378" t="s">
        <v>58</v>
      </c>
      <c r="H378" t="s">
        <v>60</v>
      </c>
      <c r="I378" t="s">
        <v>72</v>
      </c>
      <c r="J378" t="s">
        <v>539</v>
      </c>
      <c r="N378" t="s">
        <v>76</v>
      </c>
      <c r="P378" s="19"/>
      <c r="R378" s="34"/>
      <c r="S378" t="b">
        <v>0</v>
      </c>
      <c r="T378" s="19"/>
      <c r="U378" s="25">
        <f t="shared" si="11"/>
        <v>1</v>
      </c>
    </row>
    <row r="379" spans="1:21" x14ac:dyDescent="0.2">
      <c r="A379" s="12" t="s">
        <v>49</v>
      </c>
      <c r="B379" s="24">
        <f>VLOOKUP(D379,'K-Index'!$A$2:'K-Index'!$B$24,2,FALSE)</f>
        <v>18000</v>
      </c>
      <c r="C379" s="24">
        <f t="shared" si="12"/>
        <v>18002</v>
      </c>
      <c r="D379">
        <v>18</v>
      </c>
      <c r="E379">
        <v>2</v>
      </c>
      <c r="F379" t="s">
        <v>58</v>
      </c>
      <c r="H379" t="s">
        <v>60</v>
      </c>
      <c r="I379" t="s">
        <v>77</v>
      </c>
      <c r="J379" t="s">
        <v>164</v>
      </c>
      <c r="K379" t="s">
        <v>78</v>
      </c>
      <c r="L379" t="s">
        <v>79</v>
      </c>
      <c r="N379" t="s">
        <v>80</v>
      </c>
      <c r="P379" s="19"/>
      <c r="Q379" t="s">
        <v>538</v>
      </c>
      <c r="R379" s="34"/>
      <c r="S379" t="b">
        <v>0</v>
      </c>
      <c r="T379" s="19"/>
      <c r="U379" s="25">
        <f t="shared" si="11"/>
        <v>1</v>
      </c>
    </row>
    <row r="380" spans="1:21" x14ac:dyDescent="0.2">
      <c r="A380" s="12" t="s">
        <v>49</v>
      </c>
      <c r="B380" s="24">
        <f>VLOOKUP(D380,'K-Index'!$A$2:'K-Index'!$B$24,2,FALSE)</f>
        <v>18000</v>
      </c>
      <c r="C380" s="24">
        <f t="shared" si="12"/>
        <v>18003</v>
      </c>
      <c r="D380">
        <v>18</v>
      </c>
      <c r="E380">
        <v>3</v>
      </c>
      <c r="H380" t="s">
        <v>60</v>
      </c>
      <c r="I380" t="s">
        <v>540</v>
      </c>
      <c r="J380" t="s">
        <v>186</v>
      </c>
      <c r="P380" s="19"/>
      <c r="R380" s="34"/>
      <c r="S380" t="b">
        <v>0</v>
      </c>
      <c r="T380" s="19"/>
      <c r="U380" s="25">
        <f t="shared" si="11"/>
        <v>1</v>
      </c>
    </row>
    <row r="381" spans="1:21" x14ac:dyDescent="0.2">
      <c r="A381" s="12" t="s">
        <v>49</v>
      </c>
      <c r="B381" s="24">
        <f>VLOOKUP(D381,'K-Index'!$A$2:'K-Index'!$B$24,2,FALSE)</f>
        <v>18000</v>
      </c>
      <c r="C381" s="24">
        <f t="shared" si="12"/>
        <v>18003</v>
      </c>
      <c r="D381">
        <v>18</v>
      </c>
      <c r="E381">
        <v>3</v>
      </c>
      <c r="H381" t="s">
        <v>60</v>
      </c>
      <c r="I381" t="s">
        <v>540</v>
      </c>
      <c r="J381" t="s">
        <v>414</v>
      </c>
      <c r="P381" s="19"/>
      <c r="R381" s="34"/>
      <c r="S381" t="b">
        <v>0</v>
      </c>
      <c r="T381" s="19"/>
      <c r="U381" s="25">
        <f t="shared" si="11"/>
        <v>1</v>
      </c>
    </row>
    <row r="382" spans="1:21" x14ac:dyDescent="0.2">
      <c r="A382" s="12" t="s">
        <v>49</v>
      </c>
      <c r="B382" s="24">
        <f>VLOOKUP(D382,'K-Index'!$A$2:'K-Index'!$B$24,2,FALSE)</f>
        <v>18000</v>
      </c>
      <c r="C382" s="24">
        <f t="shared" si="12"/>
        <v>18004</v>
      </c>
      <c r="D382">
        <v>18</v>
      </c>
      <c r="E382">
        <v>4</v>
      </c>
      <c r="H382" t="s">
        <v>60</v>
      </c>
      <c r="I382" t="s">
        <v>541</v>
      </c>
      <c r="J382" t="s">
        <v>542</v>
      </c>
      <c r="N382" t="s">
        <v>87</v>
      </c>
      <c r="P382" s="19"/>
      <c r="R382" s="34"/>
      <c r="S382" t="b">
        <v>0</v>
      </c>
      <c r="T382" s="19"/>
      <c r="U382" s="25">
        <f t="shared" si="11"/>
        <v>1</v>
      </c>
    </row>
    <row r="383" spans="1:21" x14ac:dyDescent="0.2">
      <c r="A383" s="12" t="s">
        <v>49</v>
      </c>
      <c r="B383" s="24">
        <f>VLOOKUP(D383,'K-Index'!$A$2:'K-Index'!$B$24,2,FALSE)</f>
        <v>18000</v>
      </c>
      <c r="C383" s="24">
        <f t="shared" si="12"/>
        <v>18005</v>
      </c>
      <c r="D383">
        <v>18</v>
      </c>
      <c r="E383">
        <v>5</v>
      </c>
      <c r="G383" t="s">
        <v>65</v>
      </c>
      <c r="I383" t="s">
        <v>541</v>
      </c>
      <c r="J383" t="s">
        <v>85</v>
      </c>
      <c r="L383" t="s">
        <v>543</v>
      </c>
      <c r="M383" t="s">
        <v>117</v>
      </c>
      <c r="N383" t="s">
        <v>544</v>
      </c>
      <c r="P383" s="19" t="s">
        <v>430</v>
      </c>
      <c r="R383" s="34"/>
      <c r="S383" t="b">
        <v>0</v>
      </c>
      <c r="T383" s="19"/>
      <c r="U383" s="25">
        <f t="shared" si="11"/>
        <v>1</v>
      </c>
    </row>
    <row r="384" spans="1:21" x14ac:dyDescent="0.2">
      <c r="A384" s="12" t="s">
        <v>49</v>
      </c>
      <c r="B384" s="24">
        <f>VLOOKUP(D384,'K-Index'!$A$2:'K-Index'!$B$24,2,FALSE)</f>
        <v>18000</v>
      </c>
      <c r="C384" s="24">
        <f t="shared" si="12"/>
        <v>18006</v>
      </c>
      <c r="D384">
        <v>18</v>
      </c>
      <c r="E384">
        <v>6</v>
      </c>
      <c r="P384" s="19"/>
      <c r="R384" s="34"/>
      <c r="S384" t="b">
        <v>0</v>
      </c>
      <c r="T384" s="19"/>
      <c r="U384" s="25">
        <f t="shared" si="11"/>
        <v>0</v>
      </c>
    </row>
    <row r="385" spans="1:21" x14ac:dyDescent="0.2">
      <c r="A385" s="12" t="s">
        <v>49</v>
      </c>
      <c r="B385" s="24">
        <f>VLOOKUP(D385,'K-Index'!$A$2:'K-Index'!$B$24,2,FALSE)</f>
        <v>18000</v>
      </c>
      <c r="C385" s="24">
        <f t="shared" si="12"/>
        <v>18007</v>
      </c>
      <c r="D385">
        <v>18</v>
      </c>
      <c r="E385">
        <v>7</v>
      </c>
      <c r="P385" s="19"/>
      <c r="R385" s="34"/>
      <c r="S385" t="b">
        <v>0</v>
      </c>
      <c r="T385" s="19"/>
      <c r="U385" s="25">
        <f t="shared" si="11"/>
        <v>0</v>
      </c>
    </row>
    <row r="386" spans="1:21" x14ac:dyDescent="0.2">
      <c r="A386" s="12" t="s">
        <v>49</v>
      </c>
      <c r="B386" s="24">
        <f>VLOOKUP(D386,'K-Index'!$A$2:'K-Index'!$B$24,2,FALSE)</f>
        <v>18000</v>
      </c>
      <c r="C386" s="24">
        <f t="shared" si="12"/>
        <v>18008</v>
      </c>
      <c r="D386">
        <v>18</v>
      </c>
      <c r="E386">
        <v>8</v>
      </c>
      <c r="H386" t="s">
        <v>60</v>
      </c>
      <c r="I386" t="s">
        <v>545</v>
      </c>
      <c r="J386" t="s">
        <v>546</v>
      </c>
      <c r="N386" t="s">
        <v>547</v>
      </c>
      <c r="P386" s="19"/>
      <c r="R386" s="34"/>
      <c r="S386" t="b">
        <v>0</v>
      </c>
      <c r="T386" s="19"/>
      <c r="U386" s="25">
        <f t="shared" si="11"/>
        <v>1</v>
      </c>
    </row>
    <row r="387" spans="1:21" x14ac:dyDescent="0.2">
      <c r="A387" s="12" t="s">
        <v>49</v>
      </c>
      <c r="B387" s="24">
        <f>VLOOKUP(D387,'K-Index'!$A$2:'K-Index'!$B$24,2,FALSE)</f>
        <v>18000</v>
      </c>
      <c r="C387" s="24">
        <f t="shared" si="12"/>
        <v>18009</v>
      </c>
      <c r="D387">
        <v>18</v>
      </c>
      <c r="E387">
        <v>9</v>
      </c>
      <c r="H387" t="s">
        <v>60</v>
      </c>
      <c r="I387" t="s">
        <v>545</v>
      </c>
      <c r="J387" t="s">
        <v>548</v>
      </c>
      <c r="N387" t="s">
        <v>549</v>
      </c>
      <c r="P387" s="19"/>
      <c r="R387" s="34"/>
      <c r="S387" t="b">
        <v>0</v>
      </c>
      <c r="T387" s="19"/>
      <c r="U387" s="25">
        <f t="shared" ref="U387:U450" si="13">IF(I387&lt;&gt;"",1,0)</f>
        <v>1</v>
      </c>
    </row>
    <row r="388" spans="1:21" x14ac:dyDescent="0.2">
      <c r="A388" s="12" t="s">
        <v>49</v>
      </c>
      <c r="B388" s="24">
        <f>VLOOKUP(D388,'K-Index'!$A$2:'K-Index'!$B$24,2,FALSE)</f>
        <v>18000</v>
      </c>
      <c r="C388" s="24">
        <f t="shared" ref="C388:C414" si="14">$B388+E388</f>
        <v>18010</v>
      </c>
      <c r="D388">
        <v>18</v>
      </c>
      <c r="E388">
        <v>10</v>
      </c>
      <c r="P388" s="19"/>
      <c r="R388" s="34"/>
      <c r="S388" t="b">
        <v>0</v>
      </c>
      <c r="T388" s="19"/>
      <c r="U388" s="25">
        <f t="shared" si="13"/>
        <v>0</v>
      </c>
    </row>
    <row r="389" spans="1:21" x14ac:dyDescent="0.2">
      <c r="A389" s="12" t="s">
        <v>49</v>
      </c>
      <c r="B389" s="24">
        <f>VLOOKUP(D389,'K-Index'!$A$2:'K-Index'!$B$24,2,FALSE)</f>
        <v>18000</v>
      </c>
      <c r="C389" s="24">
        <f t="shared" si="14"/>
        <v>18011</v>
      </c>
      <c r="D389">
        <v>18</v>
      </c>
      <c r="E389">
        <v>11</v>
      </c>
      <c r="P389" s="19"/>
      <c r="R389" s="34"/>
      <c r="S389" t="b">
        <v>0</v>
      </c>
      <c r="T389" s="19"/>
      <c r="U389" s="25">
        <f t="shared" si="13"/>
        <v>0</v>
      </c>
    </row>
    <row r="390" spans="1:21" x14ac:dyDescent="0.2">
      <c r="A390" s="12" t="s">
        <v>49</v>
      </c>
      <c r="B390" s="24">
        <f>VLOOKUP(D390,'K-Index'!$A$2:'K-Index'!$B$24,2,FALSE)</f>
        <v>18000</v>
      </c>
      <c r="C390" s="24">
        <f t="shared" si="14"/>
        <v>18012</v>
      </c>
      <c r="D390">
        <v>18</v>
      </c>
      <c r="E390">
        <v>12</v>
      </c>
      <c r="F390" t="s">
        <v>58</v>
      </c>
      <c r="H390" t="s">
        <v>60</v>
      </c>
      <c r="I390" t="s">
        <v>550</v>
      </c>
      <c r="J390" t="s">
        <v>551</v>
      </c>
      <c r="P390" s="19"/>
      <c r="R390" s="34"/>
      <c r="S390" t="b">
        <v>0</v>
      </c>
      <c r="T390" s="19"/>
      <c r="U390" s="25">
        <f t="shared" si="13"/>
        <v>1</v>
      </c>
    </row>
    <row r="391" spans="1:21" x14ac:dyDescent="0.2">
      <c r="A391" s="12" t="s">
        <v>49</v>
      </c>
      <c r="B391" s="24">
        <f>VLOOKUP(D391,'K-Index'!$A$2:'K-Index'!$B$24,2,FALSE)</f>
        <v>18000</v>
      </c>
      <c r="C391" s="24">
        <f t="shared" si="14"/>
        <v>18012</v>
      </c>
      <c r="D391">
        <v>18</v>
      </c>
      <c r="E391">
        <v>12</v>
      </c>
      <c r="F391" t="s">
        <v>58</v>
      </c>
      <c r="H391" t="s">
        <v>60</v>
      </c>
      <c r="I391" t="s">
        <v>550</v>
      </c>
      <c r="J391" t="s">
        <v>161</v>
      </c>
      <c r="P391" s="19"/>
      <c r="R391" s="34"/>
      <c r="S391" t="b">
        <v>0</v>
      </c>
      <c r="T391" s="19"/>
      <c r="U391" s="25">
        <f t="shared" si="13"/>
        <v>1</v>
      </c>
    </row>
    <row r="392" spans="1:21" x14ac:dyDescent="0.2">
      <c r="A392" s="12" t="s">
        <v>49</v>
      </c>
      <c r="B392" s="24">
        <f>VLOOKUP(D392,'K-Index'!$A$2:'K-Index'!$B$24,2,FALSE)</f>
        <v>18000</v>
      </c>
      <c r="C392" s="24">
        <f t="shared" si="14"/>
        <v>18013</v>
      </c>
      <c r="D392">
        <v>18</v>
      </c>
      <c r="E392">
        <v>13</v>
      </c>
      <c r="P392" s="19"/>
      <c r="R392" s="34"/>
      <c r="S392" t="b">
        <v>0</v>
      </c>
      <c r="T392" s="19"/>
      <c r="U392" s="25">
        <f t="shared" si="13"/>
        <v>0</v>
      </c>
    </row>
    <row r="393" spans="1:21" x14ac:dyDescent="0.2">
      <c r="A393" s="12" t="s">
        <v>49</v>
      </c>
      <c r="B393" s="24">
        <f>VLOOKUP(D393,'K-Index'!$A$2:'K-Index'!$B$24,2,FALSE)</f>
        <v>18000</v>
      </c>
      <c r="C393" s="24">
        <f t="shared" si="14"/>
        <v>18014</v>
      </c>
      <c r="D393">
        <v>18</v>
      </c>
      <c r="E393">
        <v>14</v>
      </c>
      <c r="H393" t="s">
        <v>60</v>
      </c>
      <c r="I393" t="s">
        <v>552</v>
      </c>
      <c r="J393" t="s">
        <v>553</v>
      </c>
      <c r="N393" t="s">
        <v>554</v>
      </c>
      <c r="P393" s="19"/>
      <c r="R393" s="34"/>
      <c r="S393" t="b">
        <v>0</v>
      </c>
      <c r="T393" s="19"/>
      <c r="U393" s="25">
        <f t="shared" si="13"/>
        <v>1</v>
      </c>
    </row>
    <row r="394" spans="1:21" x14ac:dyDescent="0.2">
      <c r="A394" s="12" t="s">
        <v>49</v>
      </c>
      <c r="B394" s="24">
        <f>VLOOKUP(D394,'K-Index'!$A$2:'K-Index'!$B$24,2,FALSE)</f>
        <v>18000</v>
      </c>
      <c r="C394" s="24">
        <f t="shared" si="14"/>
        <v>18015</v>
      </c>
      <c r="D394">
        <v>18</v>
      </c>
      <c r="E394">
        <v>15</v>
      </c>
      <c r="G394" t="s">
        <v>65</v>
      </c>
      <c r="I394" t="s">
        <v>552</v>
      </c>
      <c r="J394" t="s">
        <v>555</v>
      </c>
      <c r="L394" t="s">
        <v>556</v>
      </c>
      <c r="M394" t="s">
        <v>557</v>
      </c>
      <c r="N394" t="s">
        <v>558</v>
      </c>
      <c r="P394" s="19"/>
      <c r="R394" s="34"/>
      <c r="S394" t="b">
        <v>0</v>
      </c>
      <c r="T394" s="19"/>
      <c r="U394" s="25">
        <f t="shared" si="13"/>
        <v>1</v>
      </c>
    </row>
    <row r="395" spans="1:21" x14ac:dyDescent="0.2">
      <c r="A395" s="12" t="s">
        <v>49</v>
      </c>
      <c r="B395" s="24">
        <f>VLOOKUP(D395,'K-Index'!$A$2:'K-Index'!$B$24,2,FALSE)</f>
        <v>18000</v>
      </c>
      <c r="C395" s="24">
        <f t="shared" si="14"/>
        <v>18016</v>
      </c>
      <c r="D395">
        <v>18</v>
      </c>
      <c r="E395">
        <v>16</v>
      </c>
      <c r="G395" t="s">
        <v>65</v>
      </c>
      <c r="I395" t="s">
        <v>559</v>
      </c>
      <c r="J395" t="s">
        <v>560</v>
      </c>
      <c r="K395" t="s">
        <v>561</v>
      </c>
      <c r="L395" t="s">
        <v>562</v>
      </c>
      <c r="M395" t="s">
        <v>563</v>
      </c>
      <c r="O395" t="s">
        <v>564</v>
      </c>
      <c r="P395" s="19"/>
      <c r="R395" s="34">
        <v>41960</v>
      </c>
      <c r="S395" t="b">
        <v>1</v>
      </c>
      <c r="T395" s="19" t="s">
        <v>65</v>
      </c>
      <c r="U395" s="25">
        <f t="shared" si="13"/>
        <v>1</v>
      </c>
    </row>
    <row r="396" spans="1:21" x14ac:dyDescent="0.2">
      <c r="A396" s="12" t="s">
        <v>49</v>
      </c>
      <c r="B396" s="24">
        <f>VLOOKUP(D396,'K-Index'!$A$2:'K-Index'!$B$24,2,FALSE)</f>
        <v>19000</v>
      </c>
      <c r="C396" s="24">
        <f t="shared" si="14"/>
        <v>19001</v>
      </c>
      <c r="D396">
        <v>19</v>
      </c>
      <c r="E396">
        <v>1</v>
      </c>
      <c r="H396" t="s">
        <v>60</v>
      </c>
      <c r="I396" t="s">
        <v>565</v>
      </c>
      <c r="J396" t="s">
        <v>566</v>
      </c>
      <c r="P396" s="19"/>
      <c r="R396" s="34"/>
      <c r="S396" t="b">
        <v>0</v>
      </c>
      <c r="T396" s="19"/>
      <c r="U396" s="25">
        <f t="shared" si="13"/>
        <v>1</v>
      </c>
    </row>
    <row r="397" spans="1:21" x14ac:dyDescent="0.2">
      <c r="A397" s="12" t="s">
        <v>49</v>
      </c>
      <c r="B397" s="24">
        <f>VLOOKUP(D397,'K-Index'!$A$2:'K-Index'!$B$24,2,FALSE)</f>
        <v>19000</v>
      </c>
      <c r="C397" s="24">
        <f t="shared" si="14"/>
        <v>19002</v>
      </c>
      <c r="D397">
        <v>19</v>
      </c>
      <c r="E397">
        <v>2</v>
      </c>
      <c r="H397" t="s">
        <v>60</v>
      </c>
      <c r="I397" t="s">
        <v>567</v>
      </c>
      <c r="J397" t="s">
        <v>568</v>
      </c>
      <c r="P397" s="19"/>
      <c r="R397" s="34"/>
      <c r="S397" t="b">
        <v>0</v>
      </c>
      <c r="T397" s="19"/>
      <c r="U397" s="25">
        <f t="shared" si="13"/>
        <v>1</v>
      </c>
    </row>
    <row r="398" spans="1:21" x14ac:dyDescent="0.2">
      <c r="A398" s="12" t="s">
        <v>49</v>
      </c>
      <c r="B398" s="24">
        <f>VLOOKUP(D398,'K-Index'!$A$2:'K-Index'!$B$24,2,FALSE)</f>
        <v>19000</v>
      </c>
      <c r="C398" s="24">
        <f t="shared" si="14"/>
        <v>19003</v>
      </c>
      <c r="D398">
        <v>19</v>
      </c>
      <c r="E398">
        <v>3</v>
      </c>
      <c r="P398" s="19"/>
      <c r="R398" s="34"/>
      <c r="S398" t="b">
        <v>0</v>
      </c>
      <c r="T398" s="19"/>
      <c r="U398" s="25">
        <f t="shared" si="13"/>
        <v>0</v>
      </c>
    </row>
    <row r="399" spans="1:21" x14ac:dyDescent="0.2">
      <c r="A399" s="12" t="s">
        <v>49</v>
      </c>
      <c r="B399" s="24">
        <f>VLOOKUP(D399,'K-Index'!$A$2:'K-Index'!$B$24,2,FALSE)</f>
        <v>19000</v>
      </c>
      <c r="C399" s="24">
        <f t="shared" si="14"/>
        <v>19004</v>
      </c>
      <c r="D399">
        <v>19</v>
      </c>
      <c r="E399">
        <v>4</v>
      </c>
      <c r="G399" t="s">
        <v>65</v>
      </c>
      <c r="I399" t="s">
        <v>569</v>
      </c>
      <c r="J399" t="s">
        <v>570</v>
      </c>
      <c r="K399" t="s">
        <v>571</v>
      </c>
      <c r="L399" t="s">
        <v>572</v>
      </c>
      <c r="M399" t="s">
        <v>573</v>
      </c>
      <c r="P399" s="19" t="s">
        <v>240</v>
      </c>
      <c r="R399" s="34">
        <v>44143</v>
      </c>
      <c r="S399" t="b">
        <v>1</v>
      </c>
      <c r="T399" s="19" t="s">
        <v>65</v>
      </c>
      <c r="U399" s="25">
        <f t="shared" si="13"/>
        <v>1</v>
      </c>
    </row>
    <row r="400" spans="1:21" x14ac:dyDescent="0.2">
      <c r="A400" s="12" t="s">
        <v>49</v>
      </c>
      <c r="B400" s="24">
        <f>VLOOKUP(D400,'K-Index'!$A$2:'K-Index'!$B$24,2,FALSE)</f>
        <v>19000</v>
      </c>
      <c r="C400" s="24">
        <f t="shared" si="14"/>
        <v>19005</v>
      </c>
      <c r="D400">
        <v>19</v>
      </c>
      <c r="E400">
        <v>5</v>
      </c>
      <c r="H400" t="s">
        <v>60</v>
      </c>
      <c r="I400" t="s">
        <v>569</v>
      </c>
      <c r="J400" t="s">
        <v>574</v>
      </c>
      <c r="K400" t="s">
        <v>575</v>
      </c>
      <c r="P400" s="19"/>
      <c r="R400" s="34">
        <v>44143</v>
      </c>
      <c r="S400" t="b">
        <v>1</v>
      </c>
      <c r="T400" s="19" t="s">
        <v>65</v>
      </c>
      <c r="U400" s="25">
        <f t="shared" si="13"/>
        <v>1</v>
      </c>
    </row>
    <row r="401" spans="1:21" x14ac:dyDescent="0.2">
      <c r="A401" s="12" t="s">
        <v>49</v>
      </c>
      <c r="B401" s="24">
        <f>VLOOKUP(D401,'K-Index'!$A$2:'K-Index'!$B$24,2,FALSE)</f>
        <v>19000</v>
      </c>
      <c r="C401" s="24">
        <f t="shared" si="14"/>
        <v>19006</v>
      </c>
      <c r="D401">
        <v>19</v>
      </c>
      <c r="E401">
        <v>6</v>
      </c>
      <c r="P401" s="19"/>
      <c r="R401" s="34"/>
      <c r="S401" t="b">
        <v>0</v>
      </c>
      <c r="T401" s="19"/>
      <c r="U401" s="25">
        <f t="shared" si="13"/>
        <v>0</v>
      </c>
    </row>
    <row r="402" spans="1:21" x14ac:dyDescent="0.2">
      <c r="A402" s="12" t="s">
        <v>49</v>
      </c>
      <c r="B402" s="24">
        <f>VLOOKUP(D402,'K-Index'!$A$2:'K-Index'!$B$24,2,FALSE)</f>
        <v>19000</v>
      </c>
      <c r="C402" s="24">
        <f t="shared" si="14"/>
        <v>19007</v>
      </c>
      <c r="D402">
        <v>19</v>
      </c>
      <c r="E402">
        <v>7</v>
      </c>
      <c r="F402" t="s">
        <v>58</v>
      </c>
      <c r="G402" t="s">
        <v>65</v>
      </c>
      <c r="I402" t="s">
        <v>576</v>
      </c>
      <c r="J402" t="s">
        <v>577</v>
      </c>
      <c r="K402" t="s">
        <v>578</v>
      </c>
      <c r="L402" t="s">
        <v>579</v>
      </c>
      <c r="N402" t="s">
        <v>580</v>
      </c>
      <c r="P402" s="19"/>
      <c r="R402" s="34">
        <v>44417</v>
      </c>
      <c r="S402" t="b">
        <v>1</v>
      </c>
      <c r="T402" s="19" t="s">
        <v>65</v>
      </c>
      <c r="U402" s="25">
        <f t="shared" si="13"/>
        <v>1</v>
      </c>
    </row>
    <row r="403" spans="1:21" x14ac:dyDescent="0.2">
      <c r="A403" s="12" t="s">
        <v>49</v>
      </c>
      <c r="B403" s="24">
        <f>VLOOKUP(D403,'K-Index'!$A$2:'K-Index'!$B$24,2,FALSE)</f>
        <v>19000</v>
      </c>
      <c r="C403" s="24">
        <f t="shared" si="14"/>
        <v>19007</v>
      </c>
      <c r="D403">
        <v>19</v>
      </c>
      <c r="E403">
        <v>7</v>
      </c>
      <c r="F403" t="s">
        <v>58</v>
      </c>
      <c r="G403" t="s">
        <v>65</v>
      </c>
      <c r="I403" t="s">
        <v>576</v>
      </c>
      <c r="J403" t="s">
        <v>581</v>
      </c>
      <c r="K403" t="s">
        <v>477</v>
      </c>
      <c r="L403" t="s">
        <v>582</v>
      </c>
      <c r="N403" t="s">
        <v>583</v>
      </c>
      <c r="P403" s="19"/>
      <c r="R403" s="34">
        <v>44417</v>
      </c>
      <c r="S403" t="b">
        <v>1</v>
      </c>
      <c r="T403" s="19" t="s">
        <v>65</v>
      </c>
      <c r="U403" s="25">
        <f t="shared" si="13"/>
        <v>1</v>
      </c>
    </row>
    <row r="404" spans="1:21" x14ac:dyDescent="0.2">
      <c r="A404" s="12" t="s">
        <v>49</v>
      </c>
      <c r="B404" s="24">
        <f>VLOOKUP(D404,'K-Index'!$A$2:'K-Index'!$B$24,2,FALSE)</f>
        <v>19000</v>
      </c>
      <c r="C404" s="24">
        <f t="shared" si="14"/>
        <v>19008</v>
      </c>
      <c r="D404">
        <v>19</v>
      </c>
      <c r="E404">
        <v>8</v>
      </c>
      <c r="F404" t="s">
        <v>58</v>
      </c>
      <c r="H404" t="s">
        <v>60</v>
      </c>
      <c r="I404" t="s">
        <v>576</v>
      </c>
      <c r="J404" t="s">
        <v>584</v>
      </c>
      <c r="N404" t="s">
        <v>585</v>
      </c>
      <c r="P404" s="19"/>
      <c r="R404" s="34"/>
      <c r="S404" t="b">
        <v>0</v>
      </c>
      <c r="T404" s="19"/>
      <c r="U404" s="25">
        <f t="shared" si="13"/>
        <v>1</v>
      </c>
    </row>
    <row r="405" spans="1:21" x14ac:dyDescent="0.2">
      <c r="A405" s="12" t="s">
        <v>49</v>
      </c>
      <c r="B405" s="24">
        <f>VLOOKUP(D405,'K-Index'!$A$2:'K-Index'!$B$24,2,FALSE)</f>
        <v>19000</v>
      </c>
      <c r="C405" s="24">
        <f t="shared" si="14"/>
        <v>19008</v>
      </c>
      <c r="D405">
        <v>19</v>
      </c>
      <c r="E405">
        <v>8</v>
      </c>
      <c r="F405" t="s">
        <v>58</v>
      </c>
      <c r="H405" t="s">
        <v>60</v>
      </c>
      <c r="I405" t="s">
        <v>576</v>
      </c>
      <c r="J405" t="s">
        <v>586</v>
      </c>
      <c r="N405" t="s">
        <v>587</v>
      </c>
      <c r="P405" s="19"/>
      <c r="R405" s="34"/>
      <c r="S405" t="b">
        <v>0</v>
      </c>
      <c r="T405" s="19"/>
      <c r="U405" s="25">
        <f t="shared" si="13"/>
        <v>1</v>
      </c>
    </row>
    <row r="406" spans="1:21" x14ac:dyDescent="0.2">
      <c r="A406" s="12" t="s">
        <v>49</v>
      </c>
      <c r="B406" s="24">
        <f>VLOOKUP(D406,'K-Index'!$A$2:'K-Index'!$B$24,2,FALSE)</f>
        <v>19000</v>
      </c>
      <c r="C406" s="24">
        <f t="shared" si="14"/>
        <v>19009</v>
      </c>
      <c r="D406">
        <v>19</v>
      </c>
      <c r="E406">
        <v>9</v>
      </c>
      <c r="P406" s="19"/>
      <c r="R406" s="34"/>
      <c r="S406" t="b">
        <v>0</v>
      </c>
      <c r="T406" s="19"/>
      <c r="U406" s="25">
        <f t="shared" si="13"/>
        <v>0</v>
      </c>
    </row>
    <row r="407" spans="1:21" x14ac:dyDescent="0.2">
      <c r="A407" s="12" t="s">
        <v>49</v>
      </c>
      <c r="B407" s="24">
        <f>VLOOKUP(D407,'K-Index'!$A$2:'K-Index'!$B$24,2,FALSE)</f>
        <v>19000</v>
      </c>
      <c r="C407" s="24">
        <f t="shared" si="14"/>
        <v>19010</v>
      </c>
      <c r="D407">
        <v>19</v>
      </c>
      <c r="E407">
        <v>10</v>
      </c>
      <c r="P407" s="19"/>
      <c r="R407" s="34"/>
      <c r="S407" t="b">
        <v>0</v>
      </c>
      <c r="T407" s="19"/>
      <c r="U407" s="25">
        <f t="shared" si="13"/>
        <v>0</v>
      </c>
    </row>
    <row r="408" spans="1:21" x14ac:dyDescent="0.2">
      <c r="A408" s="12" t="s">
        <v>49</v>
      </c>
      <c r="B408" s="24">
        <f>VLOOKUP(D408,'K-Index'!$A$2:'K-Index'!$B$24,2,FALSE)</f>
        <v>19000</v>
      </c>
      <c r="C408" s="24">
        <f t="shared" si="14"/>
        <v>19011</v>
      </c>
      <c r="D408">
        <v>19</v>
      </c>
      <c r="E408">
        <v>11</v>
      </c>
      <c r="P408" s="19"/>
      <c r="R408" s="34"/>
      <c r="S408" t="b">
        <v>0</v>
      </c>
      <c r="T408" s="19"/>
      <c r="U408" s="25">
        <f t="shared" si="13"/>
        <v>0</v>
      </c>
    </row>
    <row r="409" spans="1:21" x14ac:dyDescent="0.2">
      <c r="A409" s="12" t="s">
        <v>49</v>
      </c>
      <c r="B409" s="24">
        <f>VLOOKUP(D409,'K-Index'!$A$2:'K-Index'!$B$24,2,FALSE)</f>
        <v>19000</v>
      </c>
      <c r="C409" s="24">
        <f t="shared" si="14"/>
        <v>19012</v>
      </c>
      <c r="D409">
        <v>19</v>
      </c>
      <c r="E409">
        <v>12</v>
      </c>
      <c r="G409" t="s">
        <v>65</v>
      </c>
      <c r="I409" t="s">
        <v>588</v>
      </c>
      <c r="J409" t="s">
        <v>589</v>
      </c>
      <c r="K409" t="s">
        <v>590</v>
      </c>
      <c r="L409" t="s">
        <v>591</v>
      </c>
      <c r="M409" t="s">
        <v>592</v>
      </c>
      <c r="N409" t="s">
        <v>593</v>
      </c>
      <c r="P409" s="19"/>
      <c r="R409" s="34"/>
      <c r="S409" t="b">
        <v>0</v>
      </c>
      <c r="T409" s="19"/>
      <c r="U409" s="25">
        <f t="shared" si="13"/>
        <v>1</v>
      </c>
    </row>
    <row r="410" spans="1:21" x14ac:dyDescent="0.2">
      <c r="A410" s="12" t="s">
        <v>49</v>
      </c>
      <c r="B410" s="24">
        <f>VLOOKUP(D410,'K-Index'!$A$2:'K-Index'!$B$24,2,FALSE)</f>
        <v>19000</v>
      </c>
      <c r="C410" s="24">
        <f t="shared" si="14"/>
        <v>19013</v>
      </c>
      <c r="D410">
        <v>19</v>
      </c>
      <c r="E410">
        <v>13</v>
      </c>
      <c r="H410" t="s">
        <v>60</v>
      </c>
      <c r="I410" t="s">
        <v>594</v>
      </c>
      <c r="J410" t="s">
        <v>595</v>
      </c>
      <c r="N410" t="s">
        <v>596</v>
      </c>
      <c r="O410" t="s">
        <v>597</v>
      </c>
      <c r="P410" s="19"/>
      <c r="R410" s="34"/>
      <c r="S410" t="b">
        <v>0</v>
      </c>
      <c r="T410" s="19"/>
      <c r="U410" s="25">
        <f t="shared" si="13"/>
        <v>1</v>
      </c>
    </row>
    <row r="411" spans="1:21" x14ac:dyDescent="0.2">
      <c r="A411" s="12" t="s">
        <v>49</v>
      </c>
      <c r="B411" s="24">
        <f>VLOOKUP(D411,'K-Index'!$A$2:'K-Index'!$B$24,2,FALSE)</f>
        <v>20000</v>
      </c>
      <c r="C411" s="24">
        <f t="shared" si="14"/>
        <v>20001</v>
      </c>
      <c r="D411">
        <v>20</v>
      </c>
      <c r="E411">
        <v>1</v>
      </c>
      <c r="H411" t="s">
        <v>60</v>
      </c>
      <c r="I411" t="s">
        <v>598</v>
      </c>
      <c r="J411" t="s">
        <v>170</v>
      </c>
      <c r="K411" t="s">
        <v>599</v>
      </c>
      <c r="P411" s="19"/>
      <c r="R411" s="34">
        <v>42312</v>
      </c>
      <c r="S411" t="b">
        <v>1</v>
      </c>
      <c r="T411" s="19" t="s">
        <v>65</v>
      </c>
      <c r="U411" s="25">
        <f t="shared" si="13"/>
        <v>1</v>
      </c>
    </row>
    <row r="412" spans="1:21" x14ac:dyDescent="0.2">
      <c r="A412" s="12" t="s">
        <v>49</v>
      </c>
      <c r="B412" s="24">
        <f>VLOOKUP(D412,'K-Index'!$A$2:'K-Index'!$B$24,2,FALSE)</f>
        <v>20000</v>
      </c>
      <c r="C412" s="24">
        <f t="shared" si="14"/>
        <v>20001</v>
      </c>
      <c r="D412">
        <v>20</v>
      </c>
      <c r="E412">
        <v>1</v>
      </c>
      <c r="H412" t="s">
        <v>60</v>
      </c>
      <c r="I412" t="s">
        <v>598</v>
      </c>
      <c r="J412" t="s">
        <v>347</v>
      </c>
      <c r="K412" t="s">
        <v>600</v>
      </c>
      <c r="N412" t="s">
        <v>601</v>
      </c>
      <c r="P412" s="19"/>
      <c r="R412" s="34">
        <v>42312</v>
      </c>
      <c r="S412" t="b">
        <v>1</v>
      </c>
      <c r="T412" s="19" t="s">
        <v>65</v>
      </c>
      <c r="U412" s="25">
        <f t="shared" si="13"/>
        <v>1</v>
      </c>
    </row>
    <row r="413" spans="1:21" x14ac:dyDescent="0.2">
      <c r="A413" s="12" t="s">
        <v>49</v>
      </c>
      <c r="B413" s="24">
        <f>VLOOKUP(D413,'K-Index'!$A$2:'K-Index'!$B$24,2,FALSE)</f>
        <v>20000</v>
      </c>
      <c r="C413" s="24">
        <f t="shared" si="14"/>
        <v>20002</v>
      </c>
      <c r="D413">
        <v>20</v>
      </c>
      <c r="E413">
        <v>2</v>
      </c>
      <c r="P413" s="19"/>
      <c r="R413" s="34"/>
      <c r="S413" t="b">
        <v>0</v>
      </c>
      <c r="T413" s="19"/>
      <c r="U413" s="25">
        <f t="shared" si="13"/>
        <v>0</v>
      </c>
    </row>
    <row r="414" spans="1:21" x14ac:dyDescent="0.2">
      <c r="A414" s="12" t="s">
        <v>49</v>
      </c>
      <c r="B414" s="24">
        <f>VLOOKUP(D414,'K-Index'!$A$2:'K-Index'!$B$24,2,FALSE)</f>
        <v>20000</v>
      </c>
      <c r="C414" s="24">
        <f t="shared" si="14"/>
        <v>20003</v>
      </c>
      <c r="D414">
        <v>20</v>
      </c>
      <c r="E414">
        <v>3</v>
      </c>
      <c r="P414" s="19"/>
      <c r="R414" s="34"/>
      <c r="S414" t="b">
        <v>0</v>
      </c>
      <c r="T414" s="19"/>
      <c r="U414" s="25">
        <f t="shared" si="13"/>
        <v>0</v>
      </c>
    </row>
    <row r="415" spans="1:21" x14ac:dyDescent="0.2">
      <c r="A415" s="12" t="s">
        <v>49</v>
      </c>
      <c r="B415" s="24">
        <f>VLOOKUP(D415,'K-Index'!$A$2:'K-Index'!$B$26,2,FALSE)</f>
        <v>20000</v>
      </c>
      <c r="C415" s="24">
        <f t="shared" ref="C415:C434" si="15">$B415+E415</f>
        <v>20004</v>
      </c>
      <c r="D415">
        <v>20</v>
      </c>
      <c r="E415">
        <v>4</v>
      </c>
      <c r="G415" t="s">
        <v>65</v>
      </c>
      <c r="I415" t="s">
        <v>602</v>
      </c>
      <c r="J415" t="s">
        <v>384</v>
      </c>
      <c r="K415" t="s">
        <v>603</v>
      </c>
      <c r="L415" t="s">
        <v>604</v>
      </c>
      <c r="M415" t="s">
        <v>75</v>
      </c>
      <c r="N415" t="s">
        <v>605</v>
      </c>
      <c r="P415" s="19"/>
      <c r="R415" s="34">
        <v>42904</v>
      </c>
      <c r="S415" t="b">
        <v>1</v>
      </c>
      <c r="T415" s="19" t="s">
        <v>65</v>
      </c>
      <c r="U415" s="25">
        <f t="shared" si="13"/>
        <v>1</v>
      </c>
    </row>
    <row r="416" spans="1:21" x14ac:dyDescent="0.2">
      <c r="A416" s="12" t="s">
        <v>49</v>
      </c>
      <c r="B416" s="24">
        <f>VLOOKUP(D416,'K-Index'!$A$2:'K-Index'!$B$26,2,FALSE)</f>
        <v>20000</v>
      </c>
      <c r="C416" s="24">
        <f t="shared" si="15"/>
        <v>20005</v>
      </c>
      <c r="D416">
        <v>20</v>
      </c>
      <c r="E416">
        <v>5</v>
      </c>
      <c r="H416" t="s">
        <v>60</v>
      </c>
      <c r="I416" t="s">
        <v>740</v>
      </c>
      <c r="J416" t="s">
        <v>741</v>
      </c>
      <c r="P416" s="19"/>
      <c r="R416" s="34"/>
      <c r="S416" t="b">
        <v>0</v>
      </c>
      <c r="T416" s="19"/>
      <c r="U416" s="25">
        <f t="shared" si="13"/>
        <v>1</v>
      </c>
    </row>
    <row r="417" spans="1:21" x14ac:dyDescent="0.2">
      <c r="A417" s="12" t="s">
        <v>49</v>
      </c>
      <c r="B417" s="24">
        <f>VLOOKUP(D417,'K-Index'!$A$2:'K-Index'!$B$26,2,FALSE)</f>
        <v>20000</v>
      </c>
      <c r="C417" s="24">
        <f t="shared" si="15"/>
        <v>20006</v>
      </c>
      <c r="D417">
        <v>20</v>
      </c>
      <c r="E417">
        <v>6</v>
      </c>
      <c r="F417" t="s">
        <v>58</v>
      </c>
      <c r="H417" t="s">
        <v>60</v>
      </c>
      <c r="I417" t="s">
        <v>606</v>
      </c>
      <c r="J417" t="s">
        <v>607</v>
      </c>
      <c r="N417" t="s">
        <v>608</v>
      </c>
      <c r="P417" s="19"/>
      <c r="R417" s="34">
        <v>44422</v>
      </c>
      <c r="S417" t="b">
        <v>1</v>
      </c>
      <c r="T417" s="19" t="s">
        <v>65</v>
      </c>
      <c r="U417" s="25">
        <f t="shared" si="13"/>
        <v>1</v>
      </c>
    </row>
    <row r="418" spans="1:21" x14ac:dyDescent="0.2">
      <c r="A418" s="12" t="s">
        <v>49</v>
      </c>
      <c r="B418" s="24">
        <f>VLOOKUP(D418,'K-Index'!$A$2:'K-Index'!$B$26,2,FALSE)</f>
        <v>20000</v>
      </c>
      <c r="C418" s="24">
        <f t="shared" si="15"/>
        <v>20006</v>
      </c>
      <c r="D418">
        <v>20</v>
      </c>
      <c r="E418">
        <v>6</v>
      </c>
      <c r="F418" t="s">
        <v>58</v>
      </c>
      <c r="G418" t="s">
        <v>65</v>
      </c>
      <c r="I418" t="s">
        <v>606</v>
      </c>
      <c r="J418" t="s">
        <v>609</v>
      </c>
      <c r="L418" t="s">
        <v>610</v>
      </c>
      <c r="M418" t="s">
        <v>180</v>
      </c>
      <c r="N418" t="s">
        <v>611</v>
      </c>
      <c r="P418" s="19"/>
      <c r="R418" s="34">
        <v>44422</v>
      </c>
      <c r="S418" t="b">
        <v>1</v>
      </c>
      <c r="T418" s="19" t="s">
        <v>65</v>
      </c>
      <c r="U418" s="25">
        <f t="shared" si="13"/>
        <v>1</v>
      </c>
    </row>
    <row r="419" spans="1:21" x14ac:dyDescent="0.2">
      <c r="A419" s="12" t="s">
        <v>49</v>
      </c>
      <c r="B419" s="24">
        <f>VLOOKUP(D419,'K-Index'!$A$2:'K-Index'!$B$26,2,FALSE)</f>
        <v>20000</v>
      </c>
      <c r="C419" s="24">
        <f t="shared" si="15"/>
        <v>20007</v>
      </c>
      <c r="D419">
        <v>20</v>
      </c>
      <c r="E419">
        <v>7</v>
      </c>
      <c r="I419" t="s">
        <v>612</v>
      </c>
      <c r="J419" t="s">
        <v>613</v>
      </c>
      <c r="P419" s="19"/>
      <c r="R419" s="34"/>
      <c r="S419" t="b">
        <v>0</v>
      </c>
      <c r="T419" s="19"/>
      <c r="U419" s="25">
        <f t="shared" si="13"/>
        <v>1</v>
      </c>
    </row>
    <row r="420" spans="1:21" x14ac:dyDescent="0.2">
      <c r="A420" s="12" t="s">
        <v>49</v>
      </c>
      <c r="B420" s="24">
        <f>VLOOKUP(D420,'K-Index'!$A$2:'K-Index'!$B$26,2,FALSE)</f>
        <v>20000</v>
      </c>
      <c r="C420" s="24">
        <f t="shared" si="15"/>
        <v>20008</v>
      </c>
      <c r="D420">
        <v>20</v>
      </c>
      <c r="E420">
        <v>8</v>
      </c>
      <c r="F420" t="s">
        <v>58</v>
      </c>
      <c r="G420" t="s">
        <v>65</v>
      </c>
      <c r="I420" t="s">
        <v>612</v>
      </c>
      <c r="J420" t="s">
        <v>614</v>
      </c>
      <c r="K420" t="s">
        <v>615</v>
      </c>
      <c r="L420" t="s">
        <v>616</v>
      </c>
      <c r="M420" t="s">
        <v>206</v>
      </c>
      <c r="N420" t="s">
        <v>617</v>
      </c>
      <c r="P420" s="19"/>
      <c r="R420" s="34">
        <v>44146</v>
      </c>
      <c r="S420" t="b">
        <v>1</v>
      </c>
      <c r="T420" s="19" t="s">
        <v>65</v>
      </c>
      <c r="U420" s="25">
        <f t="shared" si="13"/>
        <v>1</v>
      </c>
    </row>
    <row r="421" spans="1:21" x14ac:dyDescent="0.2">
      <c r="A421" s="12" t="s">
        <v>49</v>
      </c>
      <c r="B421" s="24">
        <f>VLOOKUP(D421,'K-Index'!$A$2:'K-Index'!$B$26,2,FALSE)</f>
        <v>20000</v>
      </c>
      <c r="C421" s="24">
        <f t="shared" si="15"/>
        <v>20008</v>
      </c>
      <c r="D421">
        <v>20</v>
      </c>
      <c r="E421">
        <v>8</v>
      </c>
      <c r="F421" t="s">
        <v>58</v>
      </c>
      <c r="H421" t="s">
        <v>60</v>
      </c>
      <c r="I421" t="s">
        <v>612</v>
      </c>
      <c r="J421" t="s">
        <v>613</v>
      </c>
      <c r="N421" t="s">
        <v>618</v>
      </c>
      <c r="O421" t="s">
        <v>612</v>
      </c>
      <c r="P421" s="19"/>
      <c r="R421" s="34"/>
      <c r="S421" t="b">
        <v>0</v>
      </c>
      <c r="T421" s="19"/>
      <c r="U421" s="25">
        <f t="shared" si="13"/>
        <v>1</v>
      </c>
    </row>
    <row r="422" spans="1:21" x14ac:dyDescent="0.2">
      <c r="A422" s="12" t="s">
        <v>49</v>
      </c>
      <c r="B422" s="24">
        <f>VLOOKUP(D422,'K-Index'!$A$2:'K-Index'!$B$26,2,FALSE)</f>
        <v>20000</v>
      </c>
      <c r="C422" s="24">
        <f t="shared" si="15"/>
        <v>20009</v>
      </c>
      <c r="D422">
        <v>20</v>
      </c>
      <c r="E422">
        <v>9</v>
      </c>
      <c r="H422" t="s">
        <v>60</v>
      </c>
      <c r="I422" t="s">
        <v>612</v>
      </c>
      <c r="J422" t="s">
        <v>613</v>
      </c>
      <c r="N422" t="s">
        <v>618</v>
      </c>
      <c r="P422" s="19"/>
      <c r="R422" s="34"/>
      <c r="S422" t="b">
        <v>0</v>
      </c>
      <c r="T422" s="19"/>
      <c r="U422" s="25">
        <f t="shared" si="13"/>
        <v>1</v>
      </c>
    </row>
    <row r="423" spans="1:21" x14ac:dyDescent="0.2">
      <c r="A423" s="12" t="s">
        <v>49</v>
      </c>
      <c r="B423" s="24">
        <f>VLOOKUP(D423,'K-Index'!$A$2:'K-Index'!$B$26,2,FALSE)</f>
        <v>20000</v>
      </c>
      <c r="C423" s="24">
        <f t="shared" si="15"/>
        <v>20010</v>
      </c>
      <c r="D423">
        <v>20</v>
      </c>
      <c r="E423">
        <v>10</v>
      </c>
      <c r="H423" t="s">
        <v>60</v>
      </c>
      <c r="I423" t="s">
        <v>619</v>
      </c>
      <c r="J423" t="s">
        <v>620</v>
      </c>
      <c r="P423" s="19"/>
      <c r="R423" s="34"/>
      <c r="S423" t="b">
        <v>0</v>
      </c>
      <c r="T423" s="19"/>
      <c r="U423" s="25">
        <f t="shared" si="13"/>
        <v>1</v>
      </c>
    </row>
    <row r="424" spans="1:21" x14ac:dyDescent="0.2">
      <c r="A424" s="12" t="s">
        <v>49</v>
      </c>
      <c r="B424" s="24">
        <f>VLOOKUP(D424,'K-Index'!$A$2:'K-Index'!$B$26,2,FALSE)</f>
        <v>20000</v>
      </c>
      <c r="C424" s="24">
        <f t="shared" si="15"/>
        <v>20011</v>
      </c>
      <c r="D424">
        <v>20</v>
      </c>
      <c r="E424">
        <v>11</v>
      </c>
      <c r="F424" t="s">
        <v>58</v>
      </c>
      <c r="H424" t="s">
        <v>60</v>
      </c>
      <c r="I424" t="s">
        <v>621</v>
      </c>
      <c r="J424" t="s">
        <v>622</v>
      </c>
      <c r="K424" t="s">
        <v>623</v>
      </c>
      <c r="L424" t="s">
        <v>624</v>
      </c>
      <c r="M424" t="s">
        <v>479</v>
      </c>
      <c r="N424" t="s">
        <v>231</v>
      </c>
      <c r="O424" t="s">
        <v>625</v>
      </c>
      <c r="P424" s="19"/>
      <c r="R424" s="34"/>
      <c r="S424" t="b">
        <v>0</v>
      </c>
      <c r="T424" s="19"/>
      <c r="U424" s="25">
        <f t="shared" si="13"/>
        <v>1</v>
      </c>
    </row>
    <row r="425" spans="1:21" x14ac:dyDescent="0.2">
      <c r="A425" s="12" t="s">
        <v>49</v>
      </c>
      <c r="B425" s="24">
        <f>VLOOKUP(D425,'K-Index'!$A$2:'K-Index'!$B$26,2,FALSE)</f>
        <v>20000</v>
      </c>
      <c r="C425" s="24">
        <f t="shared" si="15"/>
        <v>20011</v>
      </c>
      <c r="D425">
        <v>20</v>
      </c>
      <c r="E425">
        <v>11</v>
      </c>
      <c r="F425" t="s">
        <v>58</v>
      </c>
      <c r="H425" t="s">
        <v>60</v>
      </c>
      <c r="I425" t="s">
        <v>621</v>
      </c>
      <c r="J425" t="s">
        <v>626</v>
      </c>
      <c r="N425" t="s">
        <v>627</v>
      </c>
      <c r="P425" s="19"/>
      <c r="R425" s="34"/>
      <c r="S425" t="b">
        <v>0</v>
      </c>
      <c r="T425" s="19"/>
      <c r="U425" s="25">
        <f t="shared" si="13"/>
        <v>1</v>
      </c>
    </row>
    <row r="426" spans="1:21" x14ac:dyDescent="0.2">
      <c r="A426" s="12" t="s">
        <v>49</v>
      </c>
      <c r="B426" s="24">
        <f>VLOOKUP(D426,'K-Index'!$A$2:'K-Index'!$B$26,2,FALSE)</f>
        <v>20000</v>
      </c>
      <c r="C426" s="24">
        <f t="shared" si="15"/>
        <v>20012</v>
      </c>
      <c r="D426">
        <v>20</v>
      </c>
      <c r="E426">
        <v>12</v>
      </c>
      <c r="F426" t="s">
        <v>58</v>
      </c>
      <c r="G426" t="s">
        <v>65</v>
      </c>
      <c r="I426" t="s">
        <v>628</v>
      </c>
      <c r="J426" t="s">
        <v>286</v>
      </c>
      <c r="K426" t="s">
        <v>629</v>
      </c>
      <c r="L426" t="s">
        <v>630</v>
      </c>
      <c r="M426" t="s">
        <v>157</v>
      </c>
      <c r="N426" t="s">
        <v>631</v>
      </c>
      <c r="O426" t="s">
        <v>202</v>
      </c>
      <c r="P426" s="19"/>
      <c r="R426" s="34">
        <v>43988</v>
      </c>
      <c r="S426" t="b">
        <v>1</v>
      </c>
      <c r="T426" s="19" t="s">
        <v>65</v>
      </c>
      <c r="U426" s="25">
        <f t="shared" si="13"/>
        <v>1</v>
      </c>
    </row>
    <row r="427" spans="1:21" x14ac:dyDescent="0.2">
      <c r="A427" s="12" t="s">
        <v>49</v>
      </c>
      <c r="B427" s="24">
        <f>VLOOKUP(D427,'K-Index'!$A$2:'K-Index'!$B$26,2,FALSE)</f>
        <v>20000</v>
      </c>
      <c r="C427" s="24">
        <f t="shared" si="15"/>
        <v>20012</v>
      </c>
      <c r="D427">
        <v>20</v>
      </c>
      <c r="E427">
        <v>12</v>
      </c>
      <c r="F427" t="s">
        <v>58</v>
      </c>
      <c r="G427" t="s">
        <v>65</v>
      </c>
      <c r="I427" t="s">
        <v>628</v>
      </c>
      <c r="J427" t="s">
        <v>632</v>
      </c>
      <c r="K427" t="s">
        <v>633</v>
      </c>
      <c r="L427" t="s">
        <v>634</v>
      </c>
      <c r="M427" t="s">
        <v>635</v>
      </c>
      <c r="N427" t="s">
        <v>636</v>
      </c>
      <c r="P427" s="19"/>
      <c r="R427" s="34">
        <v>43988</v>
      </c>
      <c r="S427" t="b">
        <v>1</v>
      </c>
      <c r="T427" s="19" t="s">
        <v>65</v>
      </c>
      <c r="U427" s="25">
        <f t="shared" si="13"/>
        <v>1</v>
      </c>
    </row>
    <row r="428" spans="1:21" x14ac:dyDescent="0.2">
      <c r="A428" s="12" t="s">
        <v>49</v>
      </c>
      <c r="B428" s="24">
        <f>VLOOKUP(D428,'K-Index'!$A$2:'K-Index'!$B$26,2,FALSE)</f>
        <v>21000</v>
      </c>
      <c r="C428" s="24">
        <f t="shared" si="15"/>
        <v>21001</v>
      </c>
      <c r="D428">
        <v>21</v>
      </c>
      <c r="E428">
        <v>1</v>
      </c>
      <c r="F428" t="s">
        <v>58</v>
      </c>
      <c r="G428" t="s">
        <v>65</v>
      </c>
      <c r="I428" t="s">
        <v>637</v>
      </c>
      <c r="J428" t="s">
        <v>194</v>
      </c>
      <c r="L428" t="s">
        <v>638</v>
      </c>
      <c r="M428" t="s">
        <v>435</v>
      </c>
      <c r="P428" s="19"/>
      <c r="Q428" t="s">
        <v>639</v>
      </c>
      <c r="R428" s="34"/>
      <c r="S428" t="b">
        <v>1</v>
      </c>
      <c r="T428" s="19" t="s">
        <v>65</v>
      </c>
      <c r="U428" s="25">
        <f t="shared" si="13"/>
        <v>1</v>
      </c>
    </row>
    <row r="429" spans="1:21" x14ac:dyDescent="0.2">
      <c r="A429" s="12" t="s">
        <v>49</v>
      </c>
      <c r="B429" s="24">
        <f>VLOOKUP(D429,'K-Index'!$A$2:'K-Index'!$B$26,2,FALSE)</f>
        <v>21000</v>
      </c>
      <c r="C429" s="24">
        <f t="shared" si="15"/>
        <v>21002</v>
      </c>
      <c r="D429">
        <v>21</v>
      </c>
      <c r="E429">
        <v>2</v>
      </c>
      <c r="P429" s="19"/>
      <c r="R429" s="34"/>
      <c r="S429" t="b">
        <v>0</v>
      </c>
      <c r="T429" s="19"/>
      <c r="U429" s="25">
        <f t="shared" si="13"/>
        <v>0</v>
      </c>
    </row>
    <row r="430" spans="1:21" x14ac:dyDescent="0.2">
      <c r="A430" s="12" t="s">
        <v>49</v>
      </c>
      <c r="B430" s="24">
        <f>VLOOKUP(D430,'K-Index'!$A$2:'K-Index'!$B$26,2,FALSE)</f>
        <v>21000</v>
      </c>
      <c r="C430" s="24">
        <f t="shared" si="15"/>
        <v>21003</v>
      </c>
      <c r="D430">
        <v>21</v>
      </c>
      <c r="E430">
        <v>3</v>
      </c>
      <c r="P430" s="19"/>
      <c r="R430" s="34"/>
      <c r="S430" t="b">
        <v>0</v>
      </c>
      <c r="T430" s="19"/>
      <c r="U430" s="25">
        <f t="shared" si="13"/>
        <v>0</v>
      </c>
    </row>
    <row r="431" spans="1:21" x14ac:dyDescent="0.2">
      <c r="A431" s="12" t="s">
        <v>49</v>
      </c>
      <c r="B431" s="24">
        <f>VLOOKUP(D431,'K-Index'!$A$2:'K-Index'!$B$26,2,FALSE)</f>
        <v>21000</v>
      </c>
      <c r="C431" s="24">
        <f t="shared" si="15"/>
        <v>21004</v>
      </c>
      <c r="D431">
        <v>21</v>
      </c>
      <c r="E431">
        <v>4</v>
      </c>
      <c r="P431" s="19"/>
      <c r="R431" s="34"/>
      <c r="S431" t="b">
        <v>0</v>
      </c>
      <c r="T431" s="19"/>
      <c r="U431" s="25">
        <f t="shared" si="13"/>
        <v>0</v>
      </c>
    </row>
    <row r="432" spans="1:21" x14ac:dyDescent="0.2">
      <c r="A432" s="12" t="s">
        <v>49</v>
      </c>
      <c r="B432" s="24">
        <f>VLOOKUP(D432,'K-Index'!$A$2:'K-Index'!$B$26,2,FALSE)</f>
        <v>21000</v>
      </c>
      <c r="C432" s="24">
        <f t="shared" si="15"/>
        <v>21005</v>
      </c>
      <c r="D432">
        <v>21</v>
      </c>
      <c r="E432">
        <v>5</v>
      </c>
      <c r="P432" s="19"/>
      <c r="R432" s="34"/>
      <c r="S432" t="b">
        <v>0</v>
      </c>
      <c r="T432" s="19"/>
      <c r="U432" s="25">
        <f t="shared" si="13"/>
        <v>0</v>
      </c>
    </row>
    <row r="433" spans="1:21" x14ac:dyDescent="0.2">
      <c r="A433" s="12" t="s">
        <v>49</v>
      </c>
      <c r="B433" s="24">
        <f>VLOOKUP(D433,'K-Index'!$A$2:'K-Index'!$B$26,2,FALSE)</f>
        <v>21000</v>
      </c>
      <c r="C433" s="24">
        <f t="shared" si="15"/>
        <v>21006</v>
      </c>
      <c r="D433">
        <v>21</v>
      </c>
      <c r="E433">
        <v>6</v>
      </c>
      <c r="P433" s="19"/>
      <c r="R433" s="34"/>
      <c r="S433" t="b">
        <v>0</v>
      </c>
      <c r="T433" s="19"/>
      <c r="U433" s="25">
        <f t="shared" si="13"/>
        <v>0</v>
      </c>
    </row>
    <row r="434" spans="1:21" x14ac:dyDescent="0.2">
      <c r="A434" s="12" t="s">
        <v>49</v>
      </c>
      <c r="B434" s="24">
        <f>VLOOKUP(D434,'K-Index'!$A$2:'K-Index'!$B$26,2,FALSE)</f>
        <v>21000</v>
      </c>
      <c r="C434" s="24">
        <f t="shared" si="15"/>
        <v>21007</v>
      </c>
      <c r="D434">
        <v>21</v>
      </c>
      <c r="E434">
        <v>7</v>
      </c>
      <c r="P434" s="19"/>
      <c r="R434" s="34"/>
      <c r="S434" t="b">
        <v>0</v>
      </c>
      <c r="T434" s="19"/>
      <c r="U434" s="25">
        <f t="shared" si="13"/>
        <v>0</v>
      </c>
    </row>
    <row r="435" spans="1:21" x14ac:dyDescent="0.2">
      <c r="A435" s="12" t="s">
        <v>49</v>
      </c>
      <c r="B435" s="24">
        <f>VLOOKUP(D435,'K-Index'!$A$2:'K-Index'!$B$26,2,FALSE)</f>
        <v>21000</v>
      </c>
      <c r="C435" s="24">
        <f t="shared" ref="C435:C436" si="16">$B435+E435</f>
        <v>21008</v>
      </c>
      <c r="D435">
        <v>21</v>
      </c>
      <c r="E435">
        <v>8</v>
      </c>
      <c r="H435" t="s">
        <v>60</v>
      </c>
      <c r="I435" t="s">
        <v>640</v>
      </c>
      <c r="J435" t="s">
        <v>641</v>
      </c>
      <c r="P435" s="19"/>
      <c r="R435" s="34"/>
      <c r="S435" t="b">
        <v>0</v>
      </c>
      <c r="T435" s="19"/>
      <c r="U435" s="25">
        <f t="shared" si="13"/>
        <v>1</v>
      </c>
    </row>
    <row r="436" spans="1:21" x14ac:dyDescent="0.2">
      <c r="A436" s="12" t="s">
        <v>49</v>
      </c>
      <c r="B436" s="24">
        <f>VLOOKUP(D436,'K-Index'!$A$2:'K-Index'!$B$26,2,FALSE)</f>
        <v>21000</v>
      </c>
      <c r="C436" s="24">
        <f t="shared" si="16"/>
        <v>21009</v>
      </c>
      <c r="D436">
        <v>21</v>
      </c>
      <c r="E436">
        <v>9</v>
      </c>
      <c r="H436" t="s">
        <v>60</v>
      </c>
      <c r="I436" t="s">
        <v>640</v>
      </c>
      <c r="J436" t="s">
        <v>641</v>
      </c>
      <c r="P436" s="19"/>
      <c r="R436" s="34"/>
      <c r="S436" t="b">
        <v>0</v>
      </c>
      <c r="T436" s="19"/>
      <c r="U436" s="25">
        <f t="shared" si="13"/>
        <v>1</v>
      </c>
    </row>
    <row r="437" spans="1:21" x14ac:dyDescent="0.2">
      <c r="A437" s="12" t="s">
        <v>49</v>
      </c>
      <c r="B437" s="24">
        <f>VLOOKUP(D437,'K-Index'!$A$2:'K-Index'!$B$26,2,FALSE)</f>
        <v>21000</v>
      </c>
      <c r="C437" s="24">
        <f t="shared" ref="C437:C438" si="17">$B437+E437</f>
        <v>21010</v>
      </c>
      <c r="D437">
        <v>21</v>
      </c>
      <c r="E437">
        <v>10</v>
      </c>
      <c r="G437" t="s">
        <v>65</v>
      </c>
      <c r="I437" t="s">
        <v>642</v>
      </c>
      <c r="J437" t="s">
        <v>643</v>
      </c>
      <c r="K437" t="s">
        <v>644</v>
      </c>
      <c r="L437" t="s">
        <v>645</v>
      </c>
      <c r="M437" t="s">
        <v>180</v>
      </c>
      <c r="N437" t="s">
        <v>646</v>
      </c>
      <c r="P437" s="19" t="s">
        <v>240</v>
      </c>
      <c r="R437" s="34">
        <v>42893</v>
      </c>
      <c r="S437" t="b">
        <v>1</v>
      </c>
      <c r="T437" s="19" t="s">
        <v>65</v>
      </c>
      <c r="U437" s="25">
        <f t="shared" si="13"/>
        <v>1</v>
      </c>
    </row>
    <row r="438" spans="1:21" x14ac:dyDescent="0.2">
      <c r="A438" s="12" t="s">
        <v>49</v>
      </c>
      <c r="B438" s="24">
        <f>VLOOKUP(D438,'K-Index'!$A$2:'K-Index'!$B$26,2,FALSE)</f>
        <v>21000</v>
      </c>
      <c r="C438" s="24">
        <f t="shared" si="17"/>
        <v>21011</v>
      </c>
      <c r="D438">
        <v>21</v>
      </c>
      <c r="E438">
        <v>11</v>
      </c>
      <c r="H438" t="s">
        <v>60</v>
      </c>
      <c r="I438" t="s">
        <v>640</v>
      </c>
      <c r="J438" t="s">
        <v>286</v>
      </c>
      <c r="K438" t="s">
        <v>647</v>
      </c>
      <c r="N438" t="s">
        <v>648</v>
      </c>
      <c r="P438" s="19"/>
      <c r="R438" s="34">
        <v>42893</v>
      </c>
      <c r="S438" t="b">
        <v>1</v>
      </c>
      <c r="T438" s="19" t="s">
        <v>65</v>
      </c>
      <c r="U438" s="25">
        <f t="shared" si="13"/>
        <v>1</v>
      </c>
    </row>
    <row r="439" spans="1:21" x14ac:dyDescent="0.2">
      <c r="A439" s="12" t="s">
        <v>49</v>
      </c>
      <c r="B439" s="24">
        <f>VLOOKUP(D439,'K-Index'!$A$2:'K-Index'!$B$26,2,FALSE)</f>
        <v>22000</v>
      </c>
      <c r="C439" s="24">
        <f t="shared" ref="C439" si="18">$B439+E439</f>
        <v>22001</v>
      </c>
      <c r="D439">
        <v>22</v>
      </c>
      <c r="E439">
        <v>1</v>
      </c>
      <c r="G439" t="s">
        <v>65</v>
      </c>
      <c r="I439" t="s">
        <v>637</v>
      </c>
      <c r="J439" t="s">
        <v>649</v>
      </c>
      <c r="K439" t="s">
        <v>650</v>
      </c>
      <c r="L439" t="s">
        <v>651</v>
      </c>
      <c r="N439" t="s">
        <v>652</v>
      </c>
      <c r="P439" s="19"/>
      <c r="R439" s="34">
        <v>42716</v>
      </c>
      <c r="S439" t="b">
        <v>1</v>
      </c>
      <c r="T439" s="19" t="s">
        <v>65</v>
      </c>
      <c r="U439" s="25">
        <f t="shared" si="13"/>
        <v>1</v>
      </c>
    </row>
    <row r="440" spans="1:21" x14ac:dyDescent="0.2">
      <c r="A440" s="12" t="s">
        <v>49</v>
      </c>
      <c r="B440" s="24">
        <f>VLOOKUP(D440,'K-Index'!$A$2:'K-Index'!$B$26,2,FALSE)</f>
        <v>22000</v>
      </c>
      <c r="C440" s="24">
        <f t="shared" ref="C440:C487" si="19">$B440+E440</f>
        <v>22002</v>
      </c>
      <c r="D440">
        <v>22</v>
      </c>
      <c r="E440">
        <v>2</v>
      </c>
      <c r="H440" t="s">
        <v>60</v>
      </c>
      <c r="I440" t="s">
        <v>637</v>
      </c>
      <c r="J440" t="s">
        <v>653</v>
      </c>
      <c r="K440" t="s">
        <v>654</v>
      </c>
      <c r="N440" t="s">
        <v>655</v>
      </c>
      <c r="P440" s="19"/>
      <c r="R440" s="34">
        <v>42716</v>
      </c>
      <c r="S440" t="b">
        <v>1</v>
      </c>
      <c r="T440" s="19" t="s">
        <v>65</v>
      </c>
      <c r="U440" s="25">
        <f t="shared" si="13"/>
        <v>1</v>
      </c>
    </row>
    <row r="441" spans="1:21" x14ac:dyDescent="0.2">
      <c r="A441" s="12" t="s">
        <v>49</v>
      </c>
      <c r="B441" s="24">
        <f>VLOOKUP(D441,'K-Index'!$A$2:'K-Index'!$B$26,2,FALSE)</f>
        <v>22000</v>
      </c>
      <c r="C441" s="24">
        <f t="shared" si="19"/>
        <v>22003</v>
      </c>
      <c r="D441">
        <v>22</v>
      </c>
      <c r="E441">
        <v>3</v>
      </c>
      <c r="F441" t="s">
        <v>58</v>
      </c>
      <c r="G441" t="s">
        <v>65</v>
      </c>
      <c r="I441" t="s">
        <v>656</v>
      </c>
      <c r="J441" t="s">
        <v>657</v>
      </c>
      <c r="K441" t="s">
        <v>658</v>
      </c>
      <c r="L441" t="s">
        <v>659</v>
      </c>
      <c r="M441" t="s">
        <v>660</v>
      </c>
      <c r="P441" s="19"/>
      <c r="R441" s="34">
        <v>44146</v>
      </c>
      <c r="S441" t="b">
        <v>1</v>
      </c>
      <c r="T441" s="19" t="s">
        <v>65</v>
      </c>
      <c r="U441" s="25">
        <f t="shared" si="13"/>
        <v>1</v>
      </c>
    </row>
    <row r="442" spans="1:21" x14ac:dyDescent="0.2">
      <c r="A442" s="12" t="s">
        <v>49</v>
      </c>
      <c r="B442" s="24">
        <f>VLOOKUP(D442,'K-Index'!$A$2:'K-Index'!$B$26,2,FALSE)</f>
        <v>22000</v>
      </c>
      <c r="C442" s="24">
        <f t="shared" si="19"/>
        <v>22004</v>
      </c>
      <c r="D442">
        <v>22</v>
      </c>
      <c r="E442">
        <v>4</v>
      </c>
      <c r="H442" t="s">
        <v>60</v>
      </c>
      <c r="I442" t="s">
        <v>661</v>
      </c>
      <c r="J442" t="s">
        <v>662</v>
      </c>
      <c r="K442" t="s">
        <v>663</v>
      </c>
      <c r="P442" s="19"/>
      <c r="R442" s="34">
        <v>44146</v>
      </c>
      <c r="S442" t="b">
        <v>1</v>
      </c>
      <c r="T442" s="19" t="s">
        <v>65</v>
      </c>
      <c r="U442" s="25">
        <f t="shared" si="13"/>
        <v>1</v>
      </c>
    </row>
    <row r="443" spans="1:21" x14ac:dyDescent="0.2">
      <c r="A443" s="12" t="s">
        <v>49</v>
      </c>
      <c r="B443" s="24">
        <f>VLOOKUP(D443,'K-Index'!$A$2:'K-Index'!$B$26,2,FALSE)</f>
        <v>22000</v>
      </c>
      <c r="C443" s="24">
        <f t="shared" si="19"/>
        <v>22005</v>
      </c>
      <c r="D443">
        <v>22</v>
      </c>
      <c r="E443">
        <v>5</v>
      </c>
      <c r="G443" t="s">
        <v>65</v>
      </c>
      <c r="I443" t="s">
        <v>664</v>
      </c>
      <c r="J443" t="s">
        <v>665</v>
      </c>
      <c r="K443" t="s">
        <v>666</v>
      </c>
      <c r="L443" t="s">
        <v>667</v>
      </c>
      <c r="M443" t="s">
        <v>131</v>
      </c>
      <c r="N443" t="s">
        <v>668</v>
      </c>
      <c r="P443" s="19"/>
      <c r="R443" s="34">
        <v>43409</v>
      </c>
      <c r="S443" t="b">
        <v>1</v>
      </c>
      <c r="T443" s="19" t="s">
        <v>65</v>
      </c>
      <c r="U443" s="25">
        <f t="shared" si="13"/>
        <v>1</v>
      </c>
    </row>
    <row r="444" spans="1:21" x14ac:dyDescent="0.2">
      <c r="A444" s="12" t="s">
        <v>49</v>
      </c>
      <c r="B444" s="24">
        <f>VLOOKUP(D444,'K-Index'!$A$2:'K-Index'!$B$26,2,FALSE)</f>
        <v>22000</v>
      </c>
      <c r="C444" s="24">
        <f t="shared" si="19"/>
        <v>22006</v>
      </c>
      <c r="D444">
        <v>22</v>
      </c>
      <c r="E444">
        <v>6</v>
      </c>
      <c r="H444" t="s">
        <v>60</v>
      </c>
      <c r="I444" t="s">
        <v>664</v>
      </c>
      <c r="J444" t="s">
        <v>669</v>
      </c>
      <c r="N444" t="s">
        <v>670</v>
      </c>
      <c r="P444" s="19"/>
      <c r="R444" s="34"/>
      <c r="S444" t="b">
        <v>0</v>
      </c>
      <c r="T444" s="19"/>
      <c r="U444" s="25">
        <f t="shared" si="13"/>
        <v>1</v>
      </c>
    </row>
    <row r="445" spans="1:21" x14ac:dyDescent="0.2">
      <c r="A445" s="12" t="s">
        <v>49</v>
      </c>
      <c r="B445" s="24">
        <f>VLOOKUP(D445,'K-Index'!$A$2:'K-Index'!$B$26,2,FALSE)</f>
        <v>22000</v>
      </c>
      <c r="C445" s="24">
        <f t="shared" si="19"/>
        <v>22007</v>
      </c>
      <c r="D445">
        <v>22</v>
      </c>
      <c r="E445">
        <v>7</v>
      </c>
      <c r="P445" s="19"/>
      <c r="R445" s="34"/>
      <c r="S445" t="b">
        <v>0</v>
      </c>
      <c r="T445" s="19"/>
      <c r="U445" s="25">
        <f t="shared" si="13"/>
        <v>0</v>
      </c>
    </row>
    <row r="446" spans="1:21" x14ac:dyDescent="0.2">
      <c r="A446" s="12" t="s">
        <v>49</v>
      </c>
      <c r="B446" s="24">
        <f>VLOOKUP(D446,'K-Index'!$A$2:'K-Index'!$B$26,2,FALSE)</f>
        <v>22000</v>
      </c>
      <c r="C446" s="24">
        <f t="shared" si="19"/>
        <v>22008</v>
      </c>
      <c r="D446">
        <v>22</v>
      </c>
      <c r="E446">
        <v>8</v>
      </c>
      <c r="H446" t="s">
        <v>60</v>
      </c>
      <c r="I446" t="s">
        <v>671</v>
      </c>
      <c r="J446" t="s">
        <v>307</v>
      </c>
      <c r="P446" s="19"/>
      <c r="R446" s="34"/>
      <c r="S446" t="b">
        <v>0</v>
      </c>
      <c r="T446" s="19"/>
      <c r="U446" s="25">
        <f t="shared" si="13"/>
        <v>1</v>
      </c>
    </row>
    <row r="447" spans="1:21" x14ac:dyDescent="0.2">
      <c r="A447" s="12" t="s">
        <v>49</v>
      </c>
      <c r="B447" s="24">
        <f>VLOOKUP(D447,'K-Index'!$A$2:'K-Index'!$B$26,2,FALSE)</f>
        <v>22000</v>
      </c>
      <c r="C447" s="24">
        <f t="shared" si="19"/>
        <v>22008</v>
      </c>
      <c r="D447">
        <v>22</v>
      </c>
      <c r="E447">
        <v>8</v>
      </c>
      <c r="H447" t="s">
        <v>60</v>
      </c>
      <c r="I447" t="s">
        <v>671</v>
      </c>
      <c r="J447" t="s">
        <v>111</v>
      </c>
      <c r="P447" s="19"/>
      <c r="R447" s="34"/>
      <c r="S447" t="b">
        <v>0</v>
      </c>
      <c r="T447" s="19"/>
      <c r="U447" s="25">
        <f t="shared" si="13"/>
        <v>1</v>
      </c>
    </row>
    <row r="448" spans="1:21" x14ac:dyDescent="0.2">
      <c r="A448" s="12" t="s">
        <v>49</v>
      </c>
      <c r="B448" s="24">
        <f>VLOOKUP(D448,'K-Index'!$A$2:'K-Index'!$B$26,2,FALSE)</f>
        <v>22000</v>
      </c>
      <c r="C448" s="24">
        <f t="shared" si="19"/>
        <v>22009</v>
      </c>
      <c r="D448">
        <v>22</v>
      </c>
      <c r="E448">
        <v>9</v>
      </c>
      <c r="P448" s="19"/>
      <c r="R448" s="34"/>
      <c r="S448" t="b">
        <v>0</v>
      </c>
      <c r="T448" s="19"/>
      <c r="U448" s="25">
        <f t="shared" si="13"/>
        <v>0</v>
      </c>
    </row>
    <row r="449" spans="1:21" x14ac:dyDescent="0.2">
      <c r="A449" s="12" t="s">
        <v>49</v>
      </c>
      <c r="B449" s="24">
        <f>VLOOKUP(D449,'K-Index'!$A$2:'K-Index'!$B$26,2,FALSE)</f>
        <v>22000</v>
      </c>
      <c r="C449" s="24">
        <f t="shared" si="19"/>
        <v>22010</v>
      </c>
      <c r="D449">
        <v>22</v>
      </c>
      <c r="E449">
        <v>10</v>
      </c>
      <c r="H449" t="s">
        <v>60</v>
      </c>
      <c r="I449" t="s">
        <v>672</v>
      </c>
      <c r="J449" t="s">
        <v>673</v>
      </c>
      <c r="N449" t="s">
        <v>674</v>
      </c>
      <c r="O449" t="s">
        <v>675</v>
      </c>
      <c r="P449" s="19"/>
      <c r="R449" s="34"/>
      <c r="S449" t="b">
        <v>0</v>
      </c>
      <c r="T449" s="19"/>
      <c r="U449" s="25">
        <f t="shared" si="13"/>
        <v>1</v>
      </c>
    </row>
    <row r="450" spans="1:21" x14ac:dyDescent="0.2">
      <c r="A450" s="12" t="s">
        <v>49</v>
      </c>
      <c r="B450" s="24">
        <f>VLOOKUP(D450,'K-Index'!$A$2:'K-Index'!$B$26,2,FALSE)</f>
        <v>22000</v>
      </c>
      <c r="C450" s="24">
        <f t="shared" si="19"/>
        <v>22011</v>
      </c>
      <c r="D450">
        <v>22</v>
      </c>
      <c r="E450">
        <v>11</v>
      </c>
      <c r="F450" t="s">
        <v>58</v>
      </c>
      <c r="H450" t="s">
        <v>60</v>
      </c>
      <c r="I450" t="s">
        <v>672</v>
      </c>
      <c r="J450" t="s">
        <v>676</v>
      </c>
      <c r="N450" t="s">
        <v>677</v>
      </c>
      <c r="P450" s="19"/>
      <c r="R450" s="34"/>
      <c r="S450" t="b">
        <v>0</v>
      </c>
      <c r="T450" s="19"/>
      <c r="U450" s="25">
        <f t="shared" si="13"/>
        <v>1</v>
      </c>
    </row>
    <row r="451" spans="1:21" x14ac:dyDescent="0.2">
      <c r="A451" s="12" t="s">
        <v>49</v>
      </c>
      <c r="B451" s="24">
        <f>VLOOKUP(D451,'K-Index'!$A$2:'K-Index'!$B$26,2,FALSE)</f>
        <v>22000</v>
      </c>
      <c r="C451" s="24">
        <f t="shared" si="19"/>
        <v>22011</v>
      </c>
      <c r="D451">
        <v>22</v>
      </c>
      <c r="E451">
        <v>11</v>
      </c>
      <c r="F451" t="s">
        <v>58</v>
      </c>
      <c r="H451" t="s">
        <v>60</v>
      </c>
      <c r="I451" t="s">
        <v>672</v>
      </c>
      <c r="J451" t="s">
        <v>678</v>
      </c>
      <c r="N451" t="s">
        <v>679</v>
      </c>
      <c r="P451" s="19"/>
      <c r="R451" s="34"/>
      <c r="S451" t="b">
        <v>0</v>
      </c>
      <c r="T451" s="19"/>
      <c r="U451" s="25">
        <f t="shared" ref="U451:U487" si="20">IF(I451&lt;&gt;"",1,0)</f>
        <v>1</v>
      </c>
    </row>
    <row r="452" spans="1:21" x14ac:dyDescent="0.2">
      <c r="A452" s="12" t="s">
        <v>49</v>
      </c>
      <c r="B452" s="24">
        <f>VLOOKUP(D452,'K-Index'!$A$2:'K-Index'!$B$26,2,FALSE)</f>
        <v>23000</v>
      </c>
      <c r="C452" s="24">
        <f t="shared" si="19"/>
        <v>23001</v>
      </c>
      <c r="D452">
        <v>23</v>
      </c>
      <c r="E452">
        <v>1</v>
      </c>
      <c r="F452" t="s">
        <v>58</v>
      </c>
      <c r="H452" t="s">
        <v>60</v>
      </c>
      <c r="I452" t="s">
        <v>680</v>
      </c>
      <c r="J452" t="s">
        <v>397</v>
      </c>
      <c r="K452" t="s">
        <v>681</v>
      </c>
      <c r="N452" t="s">
        <v>682</v>
      </c>
      <c r="O452" t="s">
        <v>683</v>
      </c>
      <c r="P452" s="19"/>
      <c r="R452" s="34">
        <v>43231</v>
      </c>
      <c r="S452" t="b">
        <v>1</v>
      </c>
      <c r="T452" s="19" t="s">
        <v>65</v>
      </c>
      <c r="U452" s="25">
        <f t="shared" si="20"/>
        <v>1</v>
      </c>
    </row>
    <row r="453" spans="1:21" x14ac:dyDescent="0.2">
      <c r="A453" s="12" t="s">
        <v>49</v>
      </c>
      <c r="B453" s="24">
        <f>VLOOKUP(D453,'K-Index'!$A$2:'K-Index'!$B$26,2,FALSE)</f>
        <v>23000</v>
      </c>
      <c r="C453" s="24">
        <f t="shared" si="19"/>
        <v>23001</v>
      </c>
      <c r="D453">
        <v>23</v>
      </c>
      <c r="E453">
        <v>1</v>
      </c>
      <c r="F453" t="s">
        <v>58</v>
      </c>
      <c r="G453" t="s">
        <v>65</v>
      </c>
      <c r="I453" t="s">
        <v>680</v>
      </c>
      <c r="J453" t="s">
        <v>684</v>
      </c>
      <c r="K453" t="s">
        <v>685</v>
      </c>
      <c r="L453" t="s">
        <v>686</v>
      </c>
      <c r="M453" t="s">
        <v>117</v>
      </c>
      <c r="N453" t="s">
        <v>687</v>
      </c>
      <c r="P453" s="19" t="s">
        <v>350</v>
      </c>
      <c r="R453" s="34">
        <v>43231</v>
      </c>
      <c r="S453" t="b">
        <v>1</v>
      </c>
      <c r="T453" s="19" t="s">
        <v>65</v>
      </c>
      <c r="U453" s="25">
        <f t="shared" si="20"/>
        <v>1</v>
      </c>
    </row>
    <row r="454" spans="1:21" x14ac:dyDescent="0.2">
      <c r="A454" s="12" t="s">
        <v>49</v>
      </c>
      <c r="B454" s="24">
        <f>VLOOKUP(D454,'K-Index'!$A$2:'K-Index'!$B$26,2,FALSE)</f>
        <v>23000</v>
      </c>
      <c r="C454" s="24">
        <f t="shared" si="19"/>
        <v>23002</v>
      </c>
      <c r="D454">
        <v>23</v>
      </c>
      <c r="E454">
        <v>2</v>
      </c>
      <c r="H454" t="s">
        <v>60</v>
      </c>
      <c r="I454" t="s">
        <v>680</v>
      </c>
      <c r="J454" t="s">
        <v>246</v>
      </c>
      <c r="N454" t="s">
        <v>688</v>
      </c>
      <c r="O454" t="s">
        <v>689</v>
      </c>
      <c r="P454" s="19"/>
      <c r="R454" s="34"/>
      <c r="S454" t="b">
        <v>0</v>
      </c>
      <c r="T454" s="19"/>
      <c r="U454" s="25">
        <f t="shared" si="20"/>
        <v>1</v>
      </c>
    </row>
    <row r="455" spans="1:21" x14ac:dyDescent="0.2">
      <c r="A455" s="12" t="s">
        <v>49</v>
      </c>
      <c r="B455" s="24">
        <f>VLOOKUP(D455,'K-Index'!$A$2:'K-Index'!$B$26,2,FALSE)</f>
        <v>23000</v>
      </c>
      <c r="C455" s="24">
        <f t="shared" si="19"/>
        <v>23002</v>
      </c>
      <c r="D455">
        <v>23</v>
      </c>
      <c r="E455">
        <v>2</v>
      </c>
      <c r="F455" t="s">
        <v>58</v>
      </c>
      <c r="H455" t="s">
        <v>60</v>
      </c>
      <c r="I455" t="s">
        <v>680</v>
      </c>
      <c r="J455" t="s">
        <v>570</v>
      </c>
      <c r="N455" t="s">
        <v>690</v>
      </c>
      <c r="P455" s="19"/>
      <c r="R455" s="34"/>
      <c r="S455" t="b">
        <v>0</v>
      </c>
      <c r="T455" s="19"/>
      <c r="U455" s="25">
        <f t="shared" si="20"/>
        <v>1</v>
      </c>
    </row>
    <row r="456" spans="1:21" x14ac:dyDescent="0.2">
      <c r="A456" s="12" t="s">
        <v>49</v>
      </c>
      <c r="B456" s="24">
        <f>VLOOKUP(D456,'K-Index'!$A$2:'K-Index'!$B$26,2,FALSE)</f>
        <v>23000</v>
      </c>
      <c r="C456" s="24">
        <f t="shared" si="19"/>
        <v>23003</v>
      </c>
      <c r="D456">
        <v>23</v>
      </c>
      <c r="E456">
        <v>3</v>
      </c>
      <c r="F456" t="s">
        <v>58</v>
      </c>
      <c r="H456" t="s">
        <v>60</v>
      </c>
      <c r="I456" t="s">
        <v>691</v>
      </c>
      <c r="J456" t="s">
        <v>209</v>
      </c>
      <c r="N456" t="s">
        <v>692</v>
      </c>
      <c r="P456" s="19"/>
      <c r="R456" s="34"/>
      <c r="S456" t="b">
        <v>0</v>
      </c>
      <c r="T456" s="19"/>
      <c r="U456" s="25">
        <f t="shared" si="20"/>
        <v>1</v>
      </c>
    </row>
    <row r="457" spans="1:21" x14ac:dyDescent="0.2">
      <c r="A457" s="12" t="s">
        <v>49</v>
      </c>
      <c r="B457" s="24">
        <f>VLOOKUP(D457,'K-Index'!$A$2:'K-Index'!$B$26,2,FALSE)</f>
        <v>23000</v>
      </c>
      <c r="C457" s="24">
        <f t="shared" si="19"/>
        <v>23003</v>
      </c>
      <c r="D457">
        <v>23</v>
      </c>
      <c r="E457">
        <v>3</v>
      </c>
      <c r="F457" t="s">
        <v>58</v>
      </c>
      <c r="H457" t="s">
        <v>60</v>
      </c>
      <c r="I457" t="s">
        <v>691</v>
      </c>
      <c r="J457" t="s">
        <v>693</v>
      </c>
      <c r="N457" t="s">
        <v>694</v>
      </c>
      <c r="P457" s="19"/>
      <c r="R457" s="34"/>
      <c r="S457" t="b">
        <v>0</v>
      </c>
      <c r="T457" s="19"/>
      <c r="U457" s="25">
        <f t="shared" si="20"/>
        <v>1</v>
      </c>
    </row>
    <row r="458" spans="1:21" x14ac:dyDescent="0.2">
      <c r="A458" s="12" t="s">
        <v>49</v>
      </c>
      <c r="B458" s="24">
        <f>VLOOKUP(D458,'K-Index'!$A$2:'K-Index'!$B$26,2,FALSE)</f>
        <v>23000</v>
      </c>
      <c r="C458" s="24">
        <f t="shared" si="19"/>
        <v>23004</v>
      </c>
      <c r="D458">
        <v>23</v>
      </c>
      <c r="E458">
        <v>4</v>
      </c>
      <c r="P458" s="19"/>
      <c r="R458" s="34"/>
      <c r="S458" t="b">
        <v>0</v>
      </c>
      <c r="T458" s="19"/>
      <c r="U458" s="25">
        <f t="shared" si="20"/>
        <v>0</v>
      </c>
    </row>
    <row r="459" spans="1:21" x14ac:dyDescent="0.2">
      <c r="A459" s="12" t="s">
        <v>49</v>
      </c>
      <c r="B459" s="24">
        <f>VLOOKUP(D459,'K-Index'!$A$2:'K-Index'!$B$26,2,FALSE)</f>
        <v>23000</v>
      </c>
      <c r="C459" s="24">
        <f t="shared" si="19"/>
        <v>23005</v>
      </c>
      <c r="D459">
        <v>23</v>
      </c>
      <c r="E459">
        <v>5</v>
      </c>
      <c r="H459" t="s">
        <v>60</v>
      </c>
      <c r="I459" t="s">
        <v>695</v>
      </c>
      <c r="J459" t="s">
        <v>696</v>
      </c>
      <c r="N459" t="s">
        <v>175</v>
      </c>
      <c r="P459" s="19"/>
      <c r="R459" s="34"/>
      <c r="S459" t="b">
        <v>0</v>
      </c>
      <c r="T459" s="19"/>
      <c r="U459" s="25">
        <f t="shared" si="20"/>
        <v>1</v>
      </c>
    </row>
    <row r="460" spans="1:21" x14ac:dyDescent="0.2">
      <c r="A460" s="12" t="s">
        <v>49</v>
      </c>
      <c r="B460" s="24">
        <f>VLOOKUP(D460,'K-Index'!$A$2:'K-Index'!$B$26,2,FALSE)</f>
        <v>23000</v>
      </c>
      <c r="C460" s="24">
        <f t="shared" si="19"/>
        <v>23006</v>
      </c>
      <c r="D460">
        <v>23</v>
      </c>
      <c r="E460">
        <v>6</v>
      </c>
      <c r="H460" t="s">
        <v>60</v>
      </c>
      <c r="I460" t="s">
        <v>695</v>
      </c>
      <c r="J460" t="s">
        <v>172</v>
      </c>
      <c r="N460" t="s">
        <v>697</v>
      </c>
      <c r="P460" s="19"/>
      <c r="R460" s="34"/>
      <c r="S460" t="b">
        <v>0</v>
      </c>
      <c r="T460" s="19"/>
      <c r="U460" s="25">
        <f t="shared" si="20"/>
        <v>1</v>
      </c>
    </row>
    <row r="461" spans="1:21" x14ac:dyDescent="0.2">
      <c r="A461" s="12" t="s">
        <v>49</v>
      </c>
      <c r="B461" s="24">
        <f>VLOOKUP(D461,'K-Index'!$A$2:'K-Index'!$B$26,2,FALSE)</f>
        <v>23000</v>
      </c>
      <c r="C461" s="24">
        <f t="shared" si="19"/>
        <v>23007</v>
      </c>
      <c r="D461">
        <v>23</v>
      </c>
      <c r="E461">
        <v>7</v>
      </c>
      <c r="H461" t="s">
        <v>60</v>
      </c>
      <c r="I461" t="s">
        <v>695</v>
      </c>
      <c r="J461" t="s">
        <v>698</v>
      </c>
      <c r="N461" t="s">
        <v>699</v>
      </c>
      <c r="P461" s="19"/>
      <c r="R461" s="34"/>
      <c r="S461" t="b">
        <v>0</v>
      </c>
      <c r="T461" s="19"/>
      <c r="U461" s="25">
        <f t="shared" si="20"/>
        <v>1</v>
      </c>
    </row>
    <row r="462" spans="1:21" x14ac:dyDescent="0.2">
      <c r="A462" s="12" t="s">
        <v>49</v>
      </c>
      <c r="B462" s="24">
        <f>VLOOKUP(D462,'K-Index'!$A$2:'K-Index'!$B$26,2,FALSE)</f>
        <v>23000</v>
      </c>
      <c r="C462" s="24">
        <f t="shared" si="19"/>
        <v>23008</v>
      </c>
      <c r="D462">
        <v>23</v>
      </c>
      <c r="E462">
        <v>8</v>
      </c>
      <c r="P462" s="19"/>
      <c r="R462" s="34"/>
      <c r="S462" t="b">
        <v>0</v>
      </c>
      <c r="T462" s="19"/>
      <c r="U462" s="25">
        <f t="shared" si="20"/>
        <v>0</v>
      </c>
    </row>
    <row r="463" spans="1:21" x14ac:dyDescent="0.2">
      <c r="A463" s="12" t="s">
        <v>49</v>
      </c>
      <c r="B463" s="24">
        <f>VLOOKUP(D463,'K-Index'!$A$2:'K-Index'!$B$26,2,FALSE)</f>
        <v>23000</v>
      </c>
      <c r="C463" s="24">
        <f t="shared" si="19"/>
        <v>23009</v>
      </c>
      <c r="D463">
        <v>23</v>
      </c>
      <c r="E463">
        <v>9</v>
      </c>
      <c r="P463" s="19"/>
      <c r="R463" s="34"/>
      <c r="S463" t="b">
        <v>0</v>
      </c>
      <c r="T463" s="19"/>
      <c r="U463" s="25">
        <f t="shared" si="20"/>
        <v>0</v>
      </c>
    </row>
    <row r="464" spans="1:21" x14ac:dyDescent="0.2">
      <c r="A464" s="12" t="s">
        <v>49</v>
      </c>
      <c r="B464" s="24">
        <f>VLOOKUP(D464,'K-Index'!$A$2:'K-Index'!$B$26,2,FALSE)</f>
        <v>23000</v>
      </c>
      <c r="C464" s="24">
        <f t="shared" si="19"/>
        <v>23010</v>
      </c>
      <c r="D464">
        <v>23</v>
      </c>
      <c r="E464">
        <v>10</v>
      </c>
      <c r="H464" t="s">
        <v>60</v>
      </c>
      <c r="I464" t="s">
        <v>143</v>
      </c>
      <c r="J464" t="s">
        <v>700</v>
      </c>
      <c r="P464" s="19"/>
      <c r="R464" s="34"/>
      <c r="S464" t="b">
        <v>0</v>
      </c>
      <c r="T464" s="19"/>
      <c r="U464" s="25">
        <f t="shared" si="20"/>
        <v>1</v>
      </c>
    </row>
    <row r="465" spans="1:21" x14ac:dyDescent="0.2">
      <c r="A465" s="12" t="s">
        <v>49</v>
      </c>
      <c r="B465" s="24">
        <f>VLOOKUP(D465,'K-Index'!$A$2:'K-Index'!$B$26,2,FALSE)</f>
        <v>23000</v>
      </c>
      <c r="C465" s="24">
        <f t="shared" si="19"/>
        <v>23011</v>
      </c>
      <c r="D465">
        <v>23</v>
      </c>
      <c r="E465">
        <v>11</v>
      </c>
      <c r="G465" t="s">
        <v>65</v>
      </c>
      <c r="I465" t="s">
        <v>143</v>
      </c>
      <c r="J465" t="s">
        <v>259</v>
      </c>
      <c r="K465" t="s">
        <v>701</v>
      </c>
      <c r="L465" t="s">
        <v>702</v>
      </c>
      <c r="M465" t="s">
        <v>703</v>
      </c>
      <c r="P465" s="19"/>
      <c r="R465" s="34">
        <v>43988</v>
      </c>
      <c r="S465" t="b">
        <v>1</v>
      </c>
      <c r="T465" s="19" t="s">
        <v>65</v>
      </c>
      <c r="U465" s="25">
        <f t="shared" si="20"/>
        <v>1</v>
      </c>
    </row>
    <row r="466" spans="1:21" x14ac:dyDescent="0.2">
      <c r="A466" s="12" t="s">
        <v>49</v>
      </c>
      <c r="B466" s="24">
        <f>VLOOKUP(D466,'K-Index'!$A$2:'K-Index'!$B$26,2,FALSE)</f>
        <v>24000</v>
      </c>
      <c r="C466" s="24">
        <f t="shared" si="19"/>
        <v>24001</v>
      </c>
      <c r="D466">
        <v>24</v>
      </c>
      <c r="E466">
        <v>1</v>
      </c>
      <c r="I466" t="s">
        <v>81</v>
      </c>
      <c r="J466" t="s">
        <v>704</v>
      </c>
      <c r="P466" s="19"/>
      <c r="R466" s="34"/>
      <c r="S466" t="b">
        <v>0</v>
      </c>
      <c r="T466" s="19"/>
      <c r="U466" s="25">
        <f t="shared" si="20"/>
        <v>1</v>
      </c>
    </row>
    <row r="467" spans="1:21" x14ac:dyDescent="0.2">
      <c r="A467" s="12" t="s">
        <v>49</v>
      </c>
      <c r="B467" s="24">
        <f>VLOOKUP(D467,'K-Index'!$A$2:'K-Index'!$B$26,2,FALSE)</f>
        <v>24000</v>
      </c>
      <c r="C467" s="24">
        <f t="shared" si="19"/>
        <v>24002</v>
      </c>
      <c r="D467">
        <v>24</v>
      </c>
      <c r="E467">
        <v>2</v>
      </c>
      <c r="F467" t="s">
        <v>58</v>
      </c>
      <c r="H467" t="s">
        <v>60</v>
      </c>
      <c r="I467" t="s">
        <v>705</v>
      </c>
      <c r="J467" t="s">
        <v>706</v>
      </c>
      <c r="N467" t="s">
        <v>707</v>
      </c>
      <c r="P467" s="19"/>
      <c r="R467" s="34"/>
      <c r="S467" t="b">
        <v>0</v>
      </c>
      <c r="T467" s="19"/>
      <c r="U467" s="25">
        <f t="shared" si="20"/>
        <v>1</v>
      </c>
    </row>
    <row r="468" spans="1:21" x14ac:dyDescent="0.2">
      <c r="A468" s="12" t="s">
        <v>49</v>
      </c>
      <c r="B468" s="24">
        <f>VLOOKUP(D468,'K-Index'!$A$2:'K-Index'!$B$26,2,FALSE)</f>
        <v>24000</v>
      </c>
      <c r="C468" s="24">
        <f t="shared" si="19"/>
        <v>24003</v>
      </c>
      <c r="D468">
        <v>24</v>
      </c>
      <c r="E468">
        <v>3</v>
      </c>
      <c r="H468" t="s">
        <v>60</v>
      </c>
      <c r="I468" t="s">
        <v>705</v>
      </c>
      <c r="J468" t="s">
        <v>451</v>
      </c>
      <c r="N468" t="s">
        <v>708</v>
      </c>
      <c r="P468" s="19"/>
      <c r="R468" s="34"/>
      <c r="S468" t="b">
        <v>0</v>
      </c>
      <c r="T468" s="19"/>
      <c r="U468" s="25">
        <f t="shared" si="20"/>
        <v>1</v>
      </c>
    </row>
    <row r="469" spans="1:21" x14ac:dyDescent="0.2">
      <c r="A469" s="12" t="s">
        <v>49</v>
      </c>
      <c r="B469" s="24">
        <f>VLOOKUP(D469,'K-Index'!$A$2:'K-Index'!$B$26,2,FALSE)</f>
        <v>24000</v>
      </c>
      <c r="C469" s="24">
        <f t="shared" si="19"/>
        <v>24004</v>
      </c>
      <c r="D469">
        <v>24</v>
      </c>
      <c r="E469">
        <v>4</v>
      </c>
      <c r="H469" t="s">
        <v>60</v>
      </c>
      <c r="I469" t="s">
        <v>709</v>
      </c>
      <c r="J469" t="s">
        <v>259</v>
      </c>
      <c r="K469" t="s">
        <v>710</v>
      </c>
      <c r="N469" t="s">
        <v>711</v>
      </c>
      <c r="P469" s="19"/>
      <c r="Q469" t="s">
        <v>712</v>
      </c>
      <c r="R469" s="34">
        <v>44143</v>
      </c>
      <c r="S469" t="b">
        <v>1</v>
      </c>
      <c r="T469" s="19" t="s">
        <v>65</v>
      </c>
      <c r="U469" s="25">
        <f t="shared" si="20"/>
        <v>1</v>
      </c>
    </row>
    <row r="470" spans="1:21" x14ac:dyDescent="0.2">
      <c r="A470" s="12" t="s">
        <v>49</v>
      </c>
      <c r="B470" s="24">
        <f>VLOOKUP(D470,'K-Index'!$A$2:'K-Index'!$B$26,2,FALSE)</f>
        <v>24000</v>
      </c>
      <c r="C470" s="24">
        <f t="shared" si="19"/>
        <v>24005</v>
      </c>
      <c r="D470">
        <v>24</v>
      </c>
      <c r="E470">
        <v>5</v>
      </c>
      <c r="G470" t="s">
        <v>65</v>
      </c>
      <c r="I470" t="s">
        <v>709</v>
      </c>
      <c r="J470" t="s">
        <v>713</v>
      </c>
      <c r="K470" t="s">
        <v>714</v>
      </c>
      <c r="L470" t="s">
        <v>715</v>
      </c>
      <c r="M470" t="s">
        <v>573</v>
      </c>
      <c r="N470" t="s">
        <v>257</v>
      </c>
      <c r="O470" t="s">
        <v>716</v>
      </c>
      <c r="P470" s="19"/>
      <c r="Q470" t="s">
        <v>712</v>
      </c>
      <c r="R470" s="34">
        <v>44143</v>
      </c>
      <c r="S470" t="b">
        <v>1</v>
      </c>
      <c r="T470" s="19" t="s">
        <v>65</v>
      </c>
      <c r="U470" s="25">
        <f t="shared" si="20"/>
        <v>1</v>
      </c>
    </row>
    <row r="471" spans="1:21" x14ac:dyDescent="0.2">
      <c r="A471" s="12" t="s">
        <v>49</v>
      </c>
      <c r="B471" s="24">
        <f>VLOOKUP(D471,'K-Index'!$A$2:'K-Index'!$B$26,2,FALSE)</f>
        <v>24000</v>
      </c>
      <c r="C471" s="24">
        <f t="shared" si="19"/>
        <v>24006</v>
      </c>
      <c r="D471">
        <v>24</v>
      </c>
      <c r="E471">
        <v>6</v>
      </c>
      <c r="F471" t="s">
        <v>58</v>
      </c>
      <c r="H471" t="s">
        <v>60</v>
      </c>
      <c r="I471" t="s">
        <v>717</v>
      </c>
      <c r="J471" t="s">
        <v>718</v>
      </c>
      <c r="P471" s="19"/>
      <c r="R471" s="34"/>
      <c r="S471" t="b">
        <v>0</v>
      </c>
      <c r="T471" s="19"/>
      <c r="U471" s="25">
        <f t="shared" si="20"/>
        <v>1</v>
      </c>
    </row>
    <row r="472" spans="1:21" x14ac:dyDescent="0.2">
      <c r="A472" s="12" t="s">
        <v>49</v>
      </c>
      <c r="B472" s="24">
        <f>VLOOKUP(D472,'K-Index'!$A$2:'K-Index'!$B$26,2,FALSE)</f>
        <v>24000</v>
      </c>
      <c r="C472" s="24">
        <f t="shared" si="19"/>
        <v>24006</v>
      </c>
      <c r="D472">
        <v>24</v>
      </c>
      <c r="E472">
        <v>6</v>
      </c>
      <c r="F472" t="s">
        <v>58</v>
      </c>
      <c r="H472" t="s">
        <v>60</v>
      </c>
      <c r="I472" t="s">
        <v>717</v>
      </c>
      <c r="J472" t="s">
        <v>719</v>
      </c>
      <c r="P472" s="19"/>
      <c r="R472" s="34"/>
      <c r="S472" t="b">
        <v>0</v>
      </c>
      <c r="T472" s="19"/>
      <c r="U472" s="25">
        <f t="shared" si="20"/>
        <v>1</v>
      </c>
    </row>
    <row r="473" spans="1:21" x14ac:dyDescent="0.2">
      <c r="A473" s="12" t="s">
        <v>49</v>
      </c>
      <c r="B473" s="24">
        <f>VLOOKUP(D473,'K-Index'!$A$2:'K-Index'!$B$26,2,FALSE)</f>
        <v>24000</v>
      </c>
      <c r="C473" s="24">
        <f t="shared" si="19"/>
        <v>24007</v>
      </c>
      <c r="D473">
        <v>24</v>
      </c>
      <c r="E473">
        <v>7</v>
      </c>
      <c r="P473" s="19"/>
      <c r="R473" s="34"/>
      <c r="S473" t="b">
        <v>0</v>
      </c>
      <c r="T473" s="19"/>
      <c r="U473" s="25">
        <f t="shared" si="20"/>
        <v>0</v>
      </c>
    </row>
    <row r="474" spans="1:21" x14ac:dyDescent="0.2">
      <c r="A474" s="12" t="s">
        <v>49</v>
      </c>
      <c r="B474" s="24">
        <f>VLOOKUP(D474,'K-Index'!$A$2:'K-Index'!$B$26,2,FALSE)</f>
        <v>24000</v>
      </c>
      <c r="C474" s="24">
        <f t="shared" si="19"/>
        <v>24008</v>
      </c>
      <c r="D474">
        <v>24</v>
      </c>
      <c r="E474">
        <v>8</v>
      </c>
      <c r="F474" t="s">
        <v>58</v>
      </c>
      <c r="H474" t="s">
        <v>60</v>
      </c>
      <c r="I474" t="s">
        <v>720</v>
      </c>
      <c r="J474" t="s">
        <v>347</v>
      </c>
      <c r="K474" t="s">
        <v>721</v>
      </c>
      <c r="P474" s="19"/>
      <c r="R474" s="34">
        <v>44143</v>
      </c>
      <c r="S474" t="b">
        <v>1</v>
      </c>
      <c r="T474" s="19" t="s">
        <v>65</v>
      </c>
      <c r="U474" s="25">
        <f t="shared" si="20"/>
        <v>1</v>
      </c>
    </row>
    <row r="475" spans="1:21" x14ac:dyDescent="0.2">
      <c r="A475" s="12" t="s">
        <v>49</v>
      </c>
      <c r="B475" s="24">
        <f>VLOOKUP(D475,'K-Index'!$A$2:'K-Index'!$B$26,2,FALSE)</f>
        <v>24000</v>
      </c>
      <c r="C475" s="24">
        <f t="shared" si="19"/>
        <v>24008</v>
      </c>
      <c r="D475">
        <v>24</v>
      </c>
      <c r="E475">
        <v>8</v>
      </c>
      <c r="F475" t="s">
        <v>58</v>
      </c>
      <c r="H475" t="s">
        <v>60</v>
      </c>
      <c r="I475" t="s">
        <v>722</v>
      </c>
      <c r="J475" t="s">
        <v>723</v>
      </c>
      <c r="K475" t="s">
        <v>724</v>
      </c>
      <c r="P475" s="19"/>
      <c r="R475" s="34">
        <v>44143</v>
      </c>
      <c r="S475" t="b">
        <v>1</v>
      </c>
      <c r="T475" s="19" t="s">
        <v>65</v>
      </c>
      <c r="U475" s="25">
        <f t="shared" si="20"/>
        <v>1</v>
      </c>
    </row>
    <row r="476" spans="1:21" x14ac:dyDescent="0.2">
      <c r="A476" s="12" t="s">
        <v>49</v>
      </c>
      <c r="B476" s="24">
        <f>VLOOKUP(D476,'K-Index'!$A$2:'K-Index'!$B$26,2,FALSE)</f>
        <v>24000</v>
      </c>
      <c r="C476" s="24">
        <f t="shared" si="19"/>
        <v>24009</v>
      </c>
      <c r="D476">
        <v>24</v>
      </c>
      <c r="E476">
        <v>9</v>
      </c>
      <c r="H476" t="s">
        <v>60</v>
      </c>
      <c r="I476" t="s">
        <v>725</v>
      </c>
      <c r="J476" t="s">
        <v>507</v>
      </c>
      <c r="N476" t="s">
        <v>694</v>
      </c>
      <c r="P476" s="19"/>
      <c r="R476" s="34"/>
      <c r="S476" t="b">
        <v>0</v>
      </c>
      <c r="T476" s="19"/>
      <c r="U476" s="25">
        <f t="shared" si="20"/>
        <v>1</v>
      </c>
    </row>
    <row r="477" spans="1:21" x14ac:dyDescent="0.2">
      <c r="A477" s="12" t="s">
        <v>49</v>
      </c>
      <c r="B477" s="24">
        <f>VLOOKUP(D477,'K-Index'!$A$2:'K-Index'!$B$26,2,FALSE)</f>
        <v>24000</v>
      </c>
      <c r="C477" s="24">
        <f t="shared" si="19"/>
        <v>24010</v>
      </c>
      <c r="D477">
        <v>24</v>
      </c>
      <c r="E477">
        <v>10</v>
      </c>
      <c r="H477" t="s">
        <v>60</v>
      </c>
      <c r="I477" t="s">
        <v>725</v>
      </c>
      <c r="J477" t="s">
        <v>209</v>
      </c>
      <c r="N477" t="s">
        <v>726</v>
      </c>
      <c r="P477" s="19"/>
      <c r="R477" s="34"/>
      <c r="S477" t="b">
        <v>0</v>
      </c>
      <c r="T477" s="19"/>
      <c r="U477" s="25">
        <f t="shared" si="20"/>
        <v>1</v>
      </c>
    </row>
    <row r="478" spans="1:21" x14ac:dyDescent="0.2">
      <c r="A478" s="12" t="s">
        <v>49</v>
      </c>
      <c r="B478" s="24">
        <f>VLOOKUP(D478,'K-Index'!$A$2:'K-Index'!$B$26,2,FALSE)</f>
        <v>24000</v>
      </c>
      <c r="C478" s="24">
        <f t="shared" si="19"/>
        <v>24011</v>
      </c>
      <c r="D478">
        <v>24</v>
      </c>
      <c r="E478">
        <v>11</v>
      </c>
      <c r="G478" t="s">
        <v>65</v>
      </c>
      <c r="I478" t="s">
        <v>725</v>
      </c>
      <c r="J478" t="s">
        <v>259</v>
      </c>
      <c r="L478" t="s">
        <v>727</v>
      </c>
      <c r="N478" t="s">
        <v>728</v>
      </c>
      <c r="P478" s="19"/>
      <c r="R478" s="34"/>
      <c r="S478" t="b">
        <v>0</v>
      </c>
      <c r="T478" s="19"/>
      <c r="U478" s="25">
        <f t="shared" si="20"/>
        <v>1</v>
      </c>
    </row>
    <row r="479" spans="1:21" x14ac:dyDescent="0.2">
      <c r="A479" s="12" t="s">
        <v>49</v>
      </c>
      <c r="B479" s="24">
        <f>VLOOKUP(D479,'K-Index'!$A$2:'K-Index'!$B$26,2,FALSE)</f>
        <v>25000</v>
      </c>
      <c r="C479" s="24">
        <f t="shared" si="19"/>
        <v>25001</v>
      </c>
      <c r="D479">
        <v>25</v>
      </c>
      <c r="E479">
        <v>1</v>
      </c>
      <c r="P479" s="19"/>
      <c r="R479" s="34"/>
      <c r="S479" t="b">
        <v>0</v>
      </c>
      <c r="T479" s="19"/>
      <c r="U479" s="25">
        <f t="shared" si="20"/>
        <v>0</v>
      </c>
    </row>
    <row r="480" spans="1:21" x14ac:dyDescent="0.2">
      <c r="A480" s="12" t="s">
        <v>49</v>
      </c>
      <c r="B480" s="24">
        <f>VLOOKUP(D480,'K-Index'!$A$2:'K-Index'!$B$26,2,FALSE)</f>
        <v>25000</v>
      </c>
      <c r="C480" s="24">
        <f t="shared" si="19"/>
        <v>25002</v>
      </c>
      <c r="D480">
        <v>25</v>
      </c>
      <c r="E480">
        <v>2</v>
      </c>
      <c r="P480" s="19"/>
      <c r="R480" s="34"/>
      <c r="S480" t="b">
        <v>0</v>
      </c>
      <c r="T480" s="19"/>
      <c r="U480" s="25">
        <f t="shared" si="20"/>
        <v>0</v>
      </c>
    </row>
    <row r="481" spans="1:21" x14ac:dyDescent="0.2">
      <c r="A481" s="12" t="s">
        <v>49</v>
      </c>
      <c r="B481" s="24">
        <f>VLOOKUP(D481,'K-Index'!$A$2:'K-Index'!$B$26,2,FALSE)</f>
        <v>25000</v>
      </c>
      <c r="C481" s="24">
        <f t="shared" si="19"/>
        <v>25003</v>
      </c>
      <c r="D481">
        <v>25</v>
      </c>
      <c r="E481">
        <v>3</v>
      </c>
      <c r="P481" s="19"/>
      <c r="R481" s="34"/>
      <c r="S481" t="b">
        <v>0</v>
      </c>
      <c r="T481" s="19"/>
      <c r="U481" s="25">
        <f t="shared" si="20"/>
        <v>0</v>
      </c>
    </row>
    <row r="482" spans="1:21" x14ac:dyDescent="0.2">
      <c r="A482" s="12" t="s">
        <v>49</v>
      </c>
      <c r="B482" s="24">
        <f>VLOOKUP(D482,'K-Index'!$A$2:'K-Index'!$B$26,2,FALSE)</f>
        <v>25000</v>
      </c>
      <c r="C482" s="24">
        <f t="shared" si="19"/>
        <v>25004</v>
      </c>
      <c r="D482">
        <v>25</v>
      </c>
      <c r="E482">
        <v>4</v>
      </c>
      <c r="P482" s="19"/>
      <c r="R482" s="34"/>
      <c r="S482" t="b">
        <v>0</v>
      </c>
      <c r="T482" s="19"/>
      <c r="U482" s="25">
        <f t="shared" si="20"/>
        <v>0</v>
      </c>
    </row>
    <row r="483" spans="1:21" x14ac:dyDescent="0.2">
      <c r="A483" s="12" t="s">
        <v>49</v>
      </c>
      <c r="B483" s="24">
        <f>VLOOKUP(D483,'K-Index'!$A$2:'K-Index'!$B$26,2,FALSE)</f>
        <v>25000</v>
      </c>
      <c r="C483" s="24">
        <f t="shared" si="19"/>
        <v>25005</v>
      </c>
      <c r="D483">
        <v>25</v>
      </c>
      <c r="E483">
        <v>5</v>
      </c>
      <c r="P483" s="19"/>
      <c r="R483" s="34"/>
      <c r="S483" t="b">
        <v>0</v>
      </c>
      <c r="T483" s="19"/>
      <c r="U483" s="25">
        <f t="shared" si="20"/>
        <v>0</v>
      </c>
    </row>
    <row r="484" spans="1:21" x14ac:dyDescent="0.2">
      <c r="A484" s="12" t="s">
        <v>49</v>
      </c>
      <c r="B484" s="24">
        <f>VLOOKUP(D484,'K-Index'!$A$2:'K-Index'!$B$26,2,FALSE)</f>
        <v>25000</v>
      </c>
      <c r="C484" s="24">
        <f t="shared" si="19"/>
        <v>25006</v>
      </c>
      <c r="D484">
        <v>25</v>
      </c>
      <c r="E484">
        <v>6</v>
      </c>
      <c r="P484" s="19"/>
      <c r="R484" s="34"/>
      <c r="S484" t="b">
        <v>0</v>
      </c>
      <c r="T484" s="19"/>
      <c r="U484" s="25">
        <f t="shared" si="20"/>
        <v>0</v>
      </c>
    </row>
    <row r="485" spans="1:21" x14ac:dyDescent="0.2">
      <c r="A485" s="12" t="s">
        <v>49</v>
      </c>
      <c r="B485" s="24">
        <f>VLOOKUP(D485,'K-Index'!$A$2:'K-Index'!$B$26,2,FALSE)</f>
        <v>25000</v>
      </c>
      <c r="C485" s="24">
        <f t="shared" si="19"/>
        <v>25007</v>
      </c>
      <c r="D485">
        <v>25</v>
      </c>
      <c r="E485">
        <v>7</v>
      </c>
      <c r="P485" s="19"/>
      <c r="R485" s="34"/>
      <c r="S485" t="b">
        <v>0</v>
      </c>
      <c r="T485" s="19"/>
      <c r="U485" s="25">
        <f t="shared" si="20"/>
        <v>0</v>
      </c>
    </row>
    <row r="486" spans="1:21" x14ac:dyDescent="0.2">
      <c r="A486" s="12" t="s">
        <v>49</v>
      </c>
      <c r="B486" s="24">
        <f>VLOOKUP(D486,'K-Index'!$A$2:'K-Index'!$B$26,2,FALSE)</f>
        <v>25000</v>
      </c>
      <c r="C486" s="24">
        <f t="shared" si="19"/>
        <v>25008</v>
      </c>
      <c r="D486">
        <v>25</v>
      </c>
      <c r="E486">
        <v>8</v>
      </c>
      <c r="P486" s="19"/>
      <c r="R486" s="34"/>
      <c r="S486" t="b">
        <v>0</v>
      </c>
      <c r="T486" s="19"/>
      <c r="U486" s="25">
        <f t="shared" si="20"/>
        <v>0</v>
      </c>
    </row>
    <row r="487" spans="1:21" x14ac:dyDescent="0.2">
      <c r="A487" s="12" t="s">
        <v>49</v>
      </c>
      <c r="B487" s="24">
        <f>VLOOKUP(D487,'K-Index'!$A$2:'K-Index'!$B$26,2,FALSE)</f>
        <v>25000</v>
      </c>
      <c r="C487" s="24">
        <f t="shared" si="19"/>
        <v>25009</v>
      </c>
      <c r="D487">
        <v>25</v>
      </c>
      <c r="E487">
        <v>9</v>
      </c>
      <c r="P487" s="19"/>
      <c r="R487" s="34"/>
      <c r="S487" t="b">
        <v>0</v>
      </c>
      <c r="T487" s="19"/>
      <c r="U487" s="25">
        <f t="shared" si="20"/>
        <v>0</v>
      </c>
    </row>
    <row r="488" spans="1:21" x14ac:dyDescent="0.2">
      <c r="A488" s="12"/>
      <c r="B488" s="24"/>
      <c r="C488" s="24"/>
      <c r="P488" s="19"/>
      <c r="R488" s="34"/>
      <c r="T488" s="19"/>
    </row>
    <row r="489" spans="1:21" x14ac:dyDescent="0.2">
      <c r="A489" s="12"/>
      <c r="B489" s="24"/>
      <c r="C489" s="24"/>
      <c r="P489" s="19"/>
      <c r="R489" s="34"/>
      <c r="T489" s="19"/>
    </row>
    <row r="490" spans="1:21" x14ac:dyDescent="0.2">
      <c r="A490" s="12"/>
      <c r="B490" s="24"/>
      <c r="C490" s="24"/>
      <c r="P490" s="19"/>
      <c r="R490" s="34"/>
      <c r="T490" s="19"/>
    </row>
    <row r="491" spans="1:21" x14ac:dyDescent="0.2">
      <c r="A491" s="12"/>
      <c r="B491" s="24"/>
      <c r="C491" s="24"/>
      <c r="P491" s="19"/>
      <c r="R491" s="34"/>
      <c r="T491" s="19"/>
    </row>
    <row r="492" spans="1:21" x14ac:dyDescent="0.2">
      <c r="A492" s="12"/>
      <c r="B492" s="24"/>
      <c r="C492" s="24"/>
      <c r="P492" s="19"/>
      <c r="R492" s="34"/>
      <c r="T492" s="19"/>
    </row>
    <row r="493" spans="1:21" x14ac:dyDescent="0.2">
      <c r="A493" s="12"/>
      <c r="B493" s="24"/>
      <c r="C493" s="24"/>
      <c r="P493" s="19"/>
      <c r="R493" s="34"/>
      <c r="T493" s="19"/>
    </row>
    <row r="494" spans="1:21" ht="19.5" x14ac:dyDescent="0.35">
      <c r="A494" s="12"/>
      <c r="B494" s="24"/>
      <c r="C494" s="24"/>
      <c r="P494" s="19"/>
      <c r="R494" s="34"/>
      <c r="T494" s="19"/>
      <c r="U494" s="94">
        <f>SUM(U2:U493)</f>
        <v>232</v>
      </c>
    </row>
    <row r="495" spans="1:21" x14ac:dyDescent="0.2">
      <c r="A495" s="12"/>
      <c r="B495" s="24"/>
      <c r="C495" s="24"/>
      <c r="P495" s="19"/>
      <c r="R495" s="34"/>
      <c r="T495" s="19"/>
    </row>
    <row r="496" spans="1:21" x14ac:dyDescent="0.2">
      <c r="A496" s="12"/>
      <c r="B496" s="24"/>
      <c r="C496" s="24"/>
      <c r="P496" s="19"/>
      <c r="R496" s="34"/>
      <c r="T496" s="19"/>
    </row>
    <row r="497" spans="1:20" x14ac:dyDescent="0.2">
      <c r="A497" s="12"/>
      <c r="B497" s="24"/>
      <c r="C497" s="24"/>
      <c r="P497" s="19"/>
      <c r="R497" s="34"/>
      <c r="T497" s="19"/>
    </row>
    <row r="498" spans="1:20" x14ac:dyDescent="0.2">
      <c r="A498" s="12"/>
      <c r="B498" s="24"/>
      <c r="C498" s="24"/>
      <c r="P498" s="19"/>
      <c r="R498" s="34"/>
      <c r="T498" s="19"/>
    </row>
    <row r="499" spans="1:20" x14ac:dyDescent="0.2">
      <c r="A499" s="12"/>
      <c r="B499" s="24"/>
      <c r="C499" s="24"/>
      <c r="P499" s="19"/>
      <c r="R499" s="34"/>
      <c r="T499" s="19"/>
    </row>
    <row r="500" spans="1:20" x14ac:dyDescent="0.2">
      <c r="A500" s="12"/>
      <c r="B500" s="24"/>
      <c r="C500" s="24"/>
      <c r="P500" s="19"/>
      <c r="R500" s="34"/>
      <c r="T500" s="19"/>
    </row>
    <row r="501" spans="1:20" x14ac:dyDescent="0.2">
      <c r="A501" s="12"/>
      <c r="B501" s="24"/>
      <c r="C501" s="24"/>
      <c r="P501" s="19"/>
      <c r="R501" s="34"/>
      <c r="T501" s="19"/>
    </row>
    <row r="502" spans="1:20" x14ac:dyDescent="0.2">
      <c r="A502" s="12"/>
      <c r="B502" s="24"/>
      <c r="C502" s="24"/>
      <c r="P502" s="19"/>
      <c r="R502" s="34"/>
      <c r="T502" s="19"/>
    </row>
    <row r="503" spans="1:20" x14ac:dyDescent="0.2">
      <c r="A503" s="12"/>
      <c r="B503" s="24"/>
      <c r="C503" s="24"/>
      <c r="P503" s="19"/>
      <c r="R503" s="34"/>
      <c r="T503" s="19"/>
    </row>
    <row r="504" spans="1:20" x14ac:dyDescent="0.2">
      <c r="A504" s="12"/>
      <c r="B504" s="24"/>
      <c r="C504" s="24"/>
      <c r="P504" s="19"/>
      <c r="R504" s="34"/>
      <c r="T504" s="19"/>
    </row>
    <row r="505" spans="1:20" x14ac:dyDescent="0.2">
      <c r="A505" s="12"/>
      <c r="B505" s="24"/>
      <c r="C505" s="24"/>
      <c r="P505" s="19"/>
    </row>
    <row r="506" spans="1:20" x14ac:dyDescent="0.2">
      <c r="A506" s="12"/>
      <c r="B506" s="24"/>
      <c r="C506" s="24"/>
      <c r="P506" s="19"/>
      <c r="R506" s="15"/>
    </row>
    <row r="507" spans="1:20" x14ac:dyDescent="0.2">
      <c r="A507" s="12"/>
      <c r="B507" s="24"/>
      <c r="C507" s="24"/>
      <c r="P507" s="19"/>
      <c r="R507" s="15"/>
    </row>
    <row r="508" spans="1:20" x14ac:dyDescent="0.2">
      <c r="A508" s="12"/>
      <c r="B508" s="24"/>
      <c r="C508" s="24"/>
      <c r="P508" s="19"/>
      <c r="R508" s="15"/>
    </row>
    <row r="509" spans="1:20" x14ac:dyDescent="0.2">
      <c r="A509" s="12"/>
      <c r="B509" s="24"/>
      <c r="C509" s="24"/>
      <c r="P509" s="19"/>
      <c r="R509" s="15"/>
    </row>
    <row r="510" spans="1:20" x14ac:dyDescent="0.2">
      <c r="A510" s="12"/>
      <c r="B510" s="24"/>
      <c r="C510" s="24"/>
      <c r="P510" s="19"/>
    </row>
    <row r="511" spans="1:20" x14ac:dyDescent="0.2">
      <c r="A511" s="12"/>
      <c r="B511" s="24"/>
      <c r="C511" s="24"/>
      <c r="P511" s="19"/>
    </row>
    <row r="512" spans="1:20" x14ac:dyDescent="0.2">
      <c r="A512" s="12"/>
      <c r="B512" s="24"/>
      <c r="C512" s="24"/>
      <c r="P512" s="19"/>
      <c r="R512" s="15"/>
    </row>
    <row r="513" spans="1:18" x14ac:dyDescent="0.2">
      <c r="A513" s="12"/>
      <c r="B513" s="24"/>
      <c r="C513" s="24"/>
      <c r="P513" s="19"/>
    </row>
    <row r="514" spans="1:18" x14ac:dyDescent="0.2">
      <c r="A514" s="12"/>
      <c r="B514" s="24"/>
      <c r="C514" s="24"/>
      <c r="P514" s="19"/>
      <c r="R514" s="15"/>
    </row>
    <row r="515" spans="1:18" x14ac:dyDescent="0.2">
      <c r="A515" s="12"/>
      <c r="B515" s="24"/>
      <c r="C515" s="24"/>
      <c r="P515" s="19"/>
    </row>
    <row r="516" spans="1:18" x14ac:dyDescent="0.2">
      <c r="A516" s="12"/>
      <c r="B516" s="24"/>
      <c r="C516" s="24"/>
      <c r="P516" s="19"/>
      <c r="R516" s="15"/>
    </row>
    <row r="517" spans="1:18" x14ac:dyDescent="0.2">
      <c r="A517" s="12"/>
      <c r="B517" s="24"/>
      <c r="C517" s="24"/>
      <c r="P517" s="19"/>
      <c r="R517" s="15"/>
    </row>
    <row r="518" spans="1:18" x14ac:dyDescent="0.2">
      <c r="A518" s="12"/>
      <c r="B518" s="24"/>
      <c r="C518" s="24"/>
      <c r="P518" s="19"/>
    </row>
    <row r="519" spans="1:18" x14ac:dyDescent="0.2">
      <c r="A519" s="12"/>
      <c r="B519" s="24"/>
      <c r="C519" s="24"/>
      <c r="P519" s="19"/>
      <c r="R519" s="15"/>
    </row>
    <row r="520" spans="1:18" x14ac:dyDescent="0.2">
      <c r="A520" s="12"/>
      <c r="B520" s="24"/>
      <c r="C520" s="24"/>
      <c r="P520" s="19"/>
      <c r="R520" s="15"/>
    </row>
    <row r="521" spans="1:18" x14ac:dyDescent="0.2">
      <c r="A521" s="12"/>
      <c r="B521" s="24"/>
      <c r="C521" s="24"/>
      <c r="P521" s="19"/>
      <c r="R521" s="15"/>
    </row>
    <row r="522" spans="1:18" x14ac:dyDescent="0.2">
      <c r="A522" s="12"/>
      <c r="B522" s="24"/>
      <c r="C522" s="24"/>
      <c r="P522" s="19"/>
      <c r="R522" s="15"/>
    </row>
    <row r="523" spans="1:18" x14ac:dyDescent="0.2">
      <c r="A523" s="12"/>
      <c r="B523" s="24"/>
      <c r="C523" s="24"/>
      <c r="P523" s="19"/>
      <c r="R523" s="15"/>
    </row>
    <row r="524" spans="1:18" x14ac:dyDescent="0.2">
      <c r="A524" s="12"/>
      <c r="B524" s="24"/>
      <c r="C524" s="24"/>
      <c r="P524" s="19"/>
    </row>
    <row r="525" spans="1:18" x14ac:dyDescent="0.2">
      <c r="A525" s="12"/>
      <c r="B525" s="24"/>
      <c r="C525" s="24"/>
      <c r="P525" s="19"/>
      <c r="R525" s="15"/>
    </row>
    <row r="526" spans="1:18" x14ac:dyDescent="0.2">
      <c r="A526" s="12"/>
      <c r="B526" s="24"/>
      <c r="C526" s="24"/>
      <c r="P526" s="19"/>
    </row>
    <row r="527" spans="1:18" x14ac:dyDescent="0.2">
      <c r="A527" s="12"/>
      <c r="B527" s="24"/>
      <c r="C527" s="24"/>
      <c r="P527" s="19"/>
    </row>
    <row r="528" spans="1:18" x14ac:dyDescent="0.2">
      <c r="A528" s="12"/>
      <c r="B528" s="24"/>
      <c r="C528" s="24"/>
      <c r="R528" s="15"/>
    </row>
    <row r="529" spans="1:18" x14ac:dyDescent="0.2">
      <c r="A529" s="12"/>
      <c r="B529" s="24"/>
      <c r="C529" s="24"/>
    </row>
    <row r="530" spans="1:18" x14ac:dyDescent="0.2">
      <c r="A530" s="12"/>
      <c r="B530" s="24"/>
      <c r="C530" s="24"/>
      <c r="R530" s="15"/>
    </row>
    <row r="531" spans="1:18" x14ac:dyDescent="0.2">
      <c r="A531" s="12"/>
      <c r="B531" s="24"/>
      <c r="C531" s="24"/>
      <c r="R531" s="15"/>
    </row>
    <row r="532" spans="1:18" x14ac:dyDescent="0.2">
      <c r="A532" s="12"/>
      <c r="B532" s="24"/>
      <c r="C532" s="24"/>
      <c r="R532" s="15"/>
    </row>
    <row r="533" spans="1:18" x14ac:dyDescent="0.2">
      <c r="A533" s="12"/>
      <c r="B533" s="24"/>
      <c r="C533" s="24"/>
      <c r="R533" s="15"/>
    </row>
    <row r="534" spans="1:18" x14ac:dyDescent="0.2">
      <c r="A534" s="12"/>
      <c r="B534" s="24"/>
      <c r="C534" s="24"/>
      <c r="R534" s="15"/>
    </row>
    <row r="535" spans="1:18" x14ac:dyDescent="0.2">
      <c r="A535" s="12"/>
      <c r="B535" s="24"/>
      <c r="C535" s="24"/>
      <c r="R535" s="15"/>
    </row>
    <row r="536" spans="1:18" x14ac:dyDescent="0.2">
      <c r="A536" s="12"/>
      <c r="B536" s="24"/>
      <c r="C536" s="24"/>
      <c r="R536" s="15"/>
    </row>
    <row r="537" spans="1:18" x14ac:dyDescent="0.2">
      <c r="A537" s="12"/>
      <c r="B537" s="24"/>
      <c r="C537" s="24"/>
      <c r="R537" s="15"/>
    </row>
    <row r="538" spans="1:18" x14ac:dyDescent="0.2">
      <c r="A538" s="12"/>
      <c r="B538" s="24"/>
      <c r="C538" s="24"/>
    </row>
    <row r="539" spans="1:18" x14ac:dyDescent="0.2">
      <c r="A539" s="12"/>
      <c r="B539" s="24"/>
      <c r="C539" s="24"/>
    </row>
    <row r="540" spans="1:18" x14ac:dyDescent="0.2">
      <c r="A540" s="12"/>
      <c r="B540" s="24"/>
      <c r="C540" s="24"/>
      <c r="R540" s="15"/>
    </row>
    <row r="541" spans="1:18" x14ac:dyDescent="0.2">
      <c r="A541" s="12"/>
      <c r="B541" s="24"/>
      <c r="C541" s="24"/>
      <c r="R541" s="15"/>
    </row>
    <row r="542" spans="1:18" x14ac:dyDescent="0.2">
      <c r="A542" s="12"/>
      <c r="B542" s="24"/>
      <c r="C542" s="24"/>
    </row>
    <row r="543" spans="1:18" x14ac:dyDescent="0.2">
      <c r="A543" s="12"/>
      <c r="B543" s="24"/>
      <c r="C543" s="24"/>
    </row>
    <row r="544" spans="1:18" x14ac:dyDescent="0.2">
      <c r="A544" s="12"/>
      <c r="B544" s="24"/>
      <c r="C544" s="24"/>
    </row>
    <row r="545" spans="1:18" x14ac:dyDescent="0.2">
      <c r="A545" s="12"/>
      <c r="B545" s="24"/>
      <c r="C545" s="24"/>
    </row>
    <row r="546" spans="1:18" x14ac:dyDescent="0.2">
      <c r="A546" s="12"/>
      <c r="B546" s="24"/>
      <c r="C546" s="24"/>
    </row>
    <row r="547" spans="1:18" x14ac:dyDescent="0.2">
      <c r="A547" s="12"/>
      <c r="B547" s="24"/>
      <c r="C547" s="24"/>
    </row>
    <row r="548" spans="1:18" x14ac:dyDescent="0.2">
      <c r="A548" s="12"/>
      <c r="B548" s="24"/>
      <c r="C548" s="24"/>
      <c r="R548" s="15"/>
    </row>
    <row r="549" spans="1:18" x14ac:dyDescent="0.2">
      <c r="A549" s="12"/>
      <c r="B549" s="24"/>
      <c r="C549" s="24"/>
      <c r="R549" s="15"/>
    </row>
    <row r="550" spans="1:18" x14ac:dyDescent="0.2">
      <c r="A550" s="12"/>
      <c r="B550" s="24"/>
      <c r="C550" s="24"/>
      <c r="R550" s="15"/>
    </row>
    <row r="551" spans="1:18" x14ac:dyDescent="0.2">
      <c r="A551" s="12"/>
      <c r="B551" s="24"/>
      <c r="C551" s="24"/>
    </row>
    <row r="552" spans="1:18" x14ac:dyDescent="0.2">
      <c r="A552" s="12"/>
      <c r="B552" s="24"/>
      <c r="C552" s="24"/>
    </row>
    <row r="553" spans="1:18" x14ac:dyDescent="0.2">
      <c r="A553" s="12"/>
      <c r="B553" s="24"/>
      <c r="C553" s="24"/>
    </row>
    <row r="554" spans="1:18" x14ac:dyDescent="0.2">
      <c r="A554" s="12"/>
      <c r="B554" s="24"/>
      <c r="C554" s="24"/>
      <c r="R554" s="15"/>
    </row>
    <row r="555" spans="1:18" x14ac:dyDescent="0.2">
      <c r="A555" s="12"/>
      <c r="B555" s="24"/>
      <c r="C555" s="24"/>
      <c r="R555" s="15"/>
    </row>
    <row r="556" spans="1:18" x14ac:dyDescent="0.2">
      <c r="A556" s="12"/>
      <c r="B556" s="24"/>
      <c r="C556" s="24"/>
      <c r="R556" s="15"/>
    </row>
    <row r="557" spans="1:18" x14ac:dyDescent="0.2">
      <c r="A557" s="12"/>
      <c r="B557" s="24"/>
      <c r="C557" s="24"/>
    </row>
    <row r="558" spans="1:18" x14ac:dyDescent="0.2">
      <c r="A558" s="12"/>
      <c r="B558" s="24"/>
      <c r="C558" s="24"/>
      <c r="R558" s="15"/>
    </row>
    <row r="559" spans="1:18" x14ac:dyDescent="0.2">
      <c r="A559" s="12"/>
      <c r="B559" s="24"/>
      <c r="C559" s="24"/>
      <c r="R559" s="15"/>
    </row>
    <row r="560" spans="1:18" x14ac:dyDescent="0.2">
      <c r="A560" s="12"/>
      <c r="B560" s="24"/>
      <c r="C560" s="24"/>
      <c r="R560" s="15"/>
    </row>
    <row r="561" spans="1:18" x14ac:dyDescent="0.2">
      <c r="A561" s="12"/>
      <c r="B561" s="24"/>
      <c r="C561" s="24"/>
      <c r="R561" s="15"/>
    </row>
    <row r="562" spans="1:18" x14ac:dyDescent="0.2">
      <c r="A562" s="12"/>
      <c r="B562" s="24"/>
      <c r="C562" s="24"/>
    </row>
    <row r="563" spans="1:18" x14ac:dyDescent="0.2">
      <c r="A563" s="12"/>
      <c r="B563" s="24"/>
      <c r="C563" s="24"/>
      <c r="R563" s="15"/>
    </row>
    <row r="564" spans="1:18" x14ac:dyDescent="0.2">
      <c r="A564" s="12"/>
      <c r="B564" s="24"/>
      <c r="C564" s="24"/>
      <c r="R564" s="15"/>
    </row>
    <row r="565" spans="1:18" x14ac:dyDescent="0.2">
      <c r="A565" s="12"/>
      <c r="B565" s="24"/>
      <c r="C565" s="24"/>
      <c r="R565" s="15"/>
    </row>
    <row r="566" spans="1:18" x14ac:dyDescent="0.2">
      <c r="A566" s="12"/>
      <c r="B566" s="24"/>
      <c r="C566" s="24"/>
      <c r="R566" s="15"/>
    </row>
    <row r="567" spans="1:18" x14ac:dyDescent="0.2">
      <c r="A567" s="12"/>
      <c r="B567" s="24"/>
      <c r="C567" s="24"/>
      <c r="R567" s="15"/>
    </row>
    <row r="568" spans="1:18" x14ac:dyDescent="0.2">
      <c r="A568" s="12"/>
      <c r="B568" s="24"/>
      <c r="C568" s="24"/>
      <c r="R568" s="15"/>
    </row>
    <row r="569" spans="1:18" x14ac:dyDescent="0.2">
      <c r="A569" s="12"/>
      <c r="B569" s="24"/>
      <c r="C569" s="24"/>
    </row>
    <row r="570" spans="1:18" x14ac:dyDescent="0.2">
      <c r="A570" s="12"/>
      <c r="B570" s="24"/>
      <c r="C570" s="24"/>
    </row>
    <row r="571" spans="1:18" x14ac:dyDescent="0.2">
      <c r="A571" s="12"/>
      <c r="B571" s="24"/>
      <c r="C571" s="24"/>
    </row>
    <row r="572" spans="1:18" x14ac:dyDescent="0.2">
      <c r="A572" s="12"/>
      <c r="B572" s="24"/>
      <c r="C572" s="24"/>
      <c r="R572" s="15"/>
    </row>
    <row r="573" spans="1:18" x14ac:dyDescent="0.2">
      <c r="A573" s="12"/>
      <c r="B573" s="24"/>
      <c r="C573" s="24"/>
      <c r="R573" s="15"/>
    </row>
    <row r="574" spans="1:18" x14ac:dyDescent="0.2">
      <c r="A574" s="12"/>
      <c r="B574" s="24"/>
      <c r="C574" s="24"/>
    </row>
    <row r="575" spans="1:18" x14ac:dyDescent="0.2">
      <c r="A575" s="12"/>
      <c r="B575" s="24"/>
      <c r="C575" s="24"/>
      <c r="R575" s="15"/>
    </row>
    <row r="576" spans="1:18" x14ac:dyDescent="0.2">
      <c r="A576" s="12"/>
      <c r="B576" s="24"/>
      <c r="C576" s="24"/>
      <c r="R576" s="15"/>
    </row>
    <row r="577" spans="1:18" x14ac:dyDescent="0.2">
      <c r="A577" s="12"/>
      <c r="B577" s="24"/>
      <c r="C577" s="24"/>
      <c r="R577" s="15"/>
    </row>
    <row r="578" spans="1:18" x14ac:dyDescent="0.2">
      <c r="A578" s="12"/>
      <c r="B578" s="24"/>
      <c r="C578" s="24"/>
    </row>
    <row r="579" spans="1:18" x14ac:dyDescent="0.2">
      <c r="A579" s="12"/>
      <c r="B579" s="24"/>
      <c r="C579" s="24"/>
      <c r="R579" s="15"/>
    </row>
    <row r="580" spans="1:18" x14ac:dyDescent="0.2">
      <c r="A580" s="12"/>
      <c r="B580" s="24"/>
      <c r="C580" s="24"/>
    </row>
    <row r="581" spans="1:18" x14ac:dyDescent="0.2">
      <c r="A581" s="12"/>
      <c r="B581" s="24"/>
      <c r="C581" s="24"/>
    </row>
    <row r="582" spans="1:18" x14ac:dyDescent="0.2">
      <c r="A582" s="12"/>
      <c r="B582" s="24"/>
      <c r="C582" s="24"/>
      <c r="R582" s="15"/>
    </row>
    <row r="583" spans="1:18" x14ac:dyDescent="0.2">
      <c r="A583" s="12"/>
      <c r="B583" s="24"/>
      <c r="C583" s="24"/>
    </row>
    <row r="584" spans="1:18" x14ac:dyDescent="0.2">
      <c r="A584" s="12"/>
      <c r="B584" s="24"/>
      <c r="C584" s="24"/>
      <c r="R584" s="15"/>
    </row>
    <row r="585" spans="1:18" x14ac:dyDescent="0.2">
      <c r="A585" s="12"/>
      <c r="B585" s="24"/>
      <c r="C585" s="24"/>
    </row>
    <row r="586" spans="1:18" x14ac:dyDescent="0.2">
      <c r="A586" s="12"/>
      <c r="B586" s="24"/>
      <c r="C586" s="24"/>
      <c r="R586" s="15"/>
    </row>
    <row r="587" spans="1:18" x14ac:dyDescent="0.2">
      <c r="A587" s="12"/>
      <c r="B587" s="24"/>
      <c r="C587" s="24"/>
      <c r="R587" s="15"/>
    </row>
    <row r="588" spans="1:18" x14ac:dyDescent="0.2">
      <c r="A588" s="12"/>
      <c r="B588" s="24"/>
      <c r="C588" s="24"/>
      <c r="R588" s="15"/>
    </row>
    <row r="589" spans="1:18" x14ac:dyDescent="0.2">
      <c r="A589" s="12"/>
      <c r="B589" s="24"/>
      <c r="C589" s="24"/>
      <c r="R589" s="15"/>
    </row>
    <row r="590" spans="1:18" x14ac:dyDescent="0.2">
      <c r="A590" s="12"/>
      <c r="B590" s="24"/>
      <c r="C590" s="24"/>
      <c r="R590" s="15"/>
    </row>
    <row r="591" spans="1:18" x14ac:dyDescent="0.2">
      <c r="A591" s="12"/>
      <c r="B591" s="24"/>
      <c r="C591" s="24"/>
      <c r="R591" s="15"/>
    </row>
    <row r="592" spans="1:18" x14ac:dyDescent="0.2">
      <c r="A592" s="12"/>
      <c r="B592" s="24"/>
      <c r="C592" s="24"/>
      <c r="R592" s="15"/>
    </row>
    <row r="593" spans="1:18" x14ac:dyDescent="0.2">
      <c r="A593" s="12"/>
      <c r="B593" s="24"/>
      <c r="C593" s="24"/>
      <c r="R593" s="15"/>
    </row>
    <row r="594" spans="1:18" x14ac:dyDescent="0.2">
      <c r="A594" s="12"/>
      <c r="B594" s="24"/>
      <c r="C594" s="24"/>
      <c r="R594" s="15"/>
    </row>
    <row r="595" spans="1:18" x14ac:dyDescent="0.2">
      <c r="A595" s="12"/>
      <c r="B595" s="24"/>
      <c r="C595" s="24"/>
      <c r="R595" s="15"/>
    </row>
    <row r="596" spans="1:18" x14ac:dyDescent="0.2">
      <c r="A596" s="12"/>
      <c r="B596" s="24"/>
      <c r="C596" s="24"/>
      <c r="R596" s="15"/>
    </row>
    <row r="597" spans="1:18" x14ac:dyDescent="0.2">
      <c r="A597" s="12"/>
      <c r="B597" s="24"/>
      <c r="C597" s="24"/>
      <c r="R597" s="15"/>
    </row>
    <row r="598" spans="1:18" x14ac:dyDescent="0.2">
      <c r="A598" s="12"/>
      <c r="B598" s="24"/>
      <c r="C598" s="24"/>
      <c r="R598" s="15"/>
    </row>
    <row r="599" spans="1:18" x14ac:dyDescent="0.2">
      <c r="A599" s="12"/>
      <c r="B599" s="24"/>
      <c r="C599" s="24"/>
      <c r="R599" s="15"/>
    </row>
    <row r="600" spans="1:18" x14ac:dyDescent="0.2">
      <c r="A600" s="12"/>
      <c r="B600" s="24"/>
      <c r="C600" s="24"/>
    </row>
    <row r="601" spans="1:18" x14ac:dyDescent="0.2">
      <c r="A601" s="12"/>
      <c r="B601" s="24"/>
      <c r="C601" s="24"/>
      <c r="R601" s="15"/>
    </row>
    <row r="602" spans="1:18" x14ac:dyDescent="0.2">
      <c r="A602" s="12"/>
      <c r="B602" s="24"/>
      <c r="C602" s="24"/>
      <c r="R602" s="15"/>
    </row>
    <row r="603" spans="1:18" x14ac:dyDescent="0.2">
      <c r="A603" s="12"/>
      <c r="B603" s="24"/>
      <c r="C603" s="24"/>
      <c r="R603" s="15"/>
    </row>
    <row r="604" spans="1:18" x14ac:dyDescent="0.2">
      <c r="A604" s="12"/>
      <c r="B604" s="24"/>
      <c r="C604" s="24"/>
      <c r="R604" s="15"/>
    </row>
    <row r="605" spans="1:18" x14ac:dyDescent="0.2">
      <c r="A605" s="12"/>
      <c r="B605" s="24"/>
      <c r="C605" s="24"/>
      <c r="R605" s="15"/>
    </row>
    <row r="606" spans="1:18" x14ac:dyDescent="0.2">
      <c r="A606" s="12"/>
      <c r="B606" s="24"/>
      <c r="C606" s="24"/>
    </row>
    <row r="607" spans="1:18" x14ac:dyDescent="0.2">
      <c r="A607" s="12"/>
      <c r="B607" s="24"/>
      <c r="C607" s="24"/>
    </row>
    <row r="608" spans="1:18" x14ac:dyDescent="0.2">
      <c r="A608" s="12"/>
      <c r="B608" s="24"/>
      <c r="C608" s="24"/>
    </row>
    <row r="609" spans="1:18" x14ac:dyDescent="0.2">
      <c r="A609" s="12"/>
      <c r="B609" s="24"/>
      <c r="C609" s="24"/>
    </row>
    <row r="610" spans="1:18" x14ac:dyDescent="0.2">
      <c r="A610" s="12"/>
      <c r="B610" s="24"/>
      <c r="C610" s="24"/>
    </row>
    <row r="611" spans="1:18" x14ac:dyDescent="0.2">
      <c r="A611" s="12"/>
      <c r="B611" s="24"/>
      <c r="C611" s="24"/>
    </row>
    <row r="612" spans="1:18" x14ac:dyDescent="0.2">
      <c r="A612" s="12"/>
      <c r="B612" s="24"/>
      <c r="C612" s="24"/>
    </row>
    <row r="613" spans="1:18" x14ac:dyDescent="0.2">
      <c r="A613" s="12"/>
      <c r="B613" s="24"/>
      <c r="C613" s="24"/>
    </row>
    <row r="614" spans="1:18" x14ac:dyDescent="0.2">
      <c r="A614" s="12"/>
      <c r="B614" s="24"/>
      <c r="C614" s="24"/>
      <c r="R614" s="15"/>
    </row>
    <row r="615" spans="1:18" x14ac:dyDescent="0.2">
      <c r="A615" s="12"/>
      <c r="B615" s="24"/>
      <c r="C615" s="24"/>
    </row>
    <row r="616" spans="1:18" x14ac:dyDescent="0.2">
      <c r="A616" s="12"/>
      <c r="B616" s="24"/>
      <c r="C616" s="24"/>
    </row>
    <row r="617" spans="1:18" x14ac:dyDescent="0.2">
      <c r="A617" s="12"/>
      <c r="B617" s="24"/>
      <c r="C617" s="24"/>
    </row>
    <row r="618" spans="1:18" x14ac:dyDescent="0.2">
      <c r="A618" s="12"/>
      <c r="B618" s="24"/>
      <c r="C618" s="24"/>
    </row>
    <row r="619" spans="1:18" x14ac:dyDescent="0.2">
      <c r="A619" s="12"/>
      <c r="B619" s="24"/>
      <c r="C619" s="24"/>
    </row>
    <row r="620" spans="1:18" x14ac:dyDescent="0.2">
      <c r="A620" s="12"/>
      <c r="B620" s="24"/>
      <c r="C620" s="24"/>
      <c r="R620" s="15"/>
    </row>
    <row r="621" spans="1:18" x14ac:dyDescent="0.2">
      <c r="A621" s="12"/>
      <c r="B621" s="24"/>
      <c r="C621" s="24"/>
    </row>
    <row r="622" spans="1:18" x14ac:dyDescent="0.2">
      <c r="A622" s="12"/>
      <c r="B622" s="24"/>
      <c r="C622" s="24"/>
      <c r="R622" s="15"/>
    </row>
    <row r="623" spans="1:18" x14ac:dyDescent="0.2">
      <c r="A623" s="12"/>
      <c r="B623" s="24"/>
      <c r="C623" s="24"/>
      <c r="R623" s="15"/>
    </row>
    <row r="624" spans="1:18" x14ac:dyDescent="0.2">
      <c r="A624" s="12"/>
      <c r="B624" s="24"/>
      <c r="C624" s="24"/>
      <c r="R624" s="15"/>
    </row>
    <row r="625" spans="1:18" x14ac:dyDescent="0.2">
      <c r="A625" s="12"/>
      <c r="B625" s="24"/>
      <c r="C625" s="24"/>
      <c r="R625" s="15"/>
    </row>
    <row r="626" spans="1:18" x14ac:dyDescent="0.2">
      <c r="A626" s="12"/>
      <c r="B626" s="24"/>
      <c r="C626" s="24"/>
    </row>
    <row r="627" spans="1:18" x14ac:dyDescent="0.2">
      <c r="A627" s="12"/>
      <c r="B627" s="24"/>
      <c r="C627" s="24"/>
    </row>
    <row r="628" spans="1:18" x14ac:dyDescent="0.2">
      <c r="A628" s="12"/>
      <c r="B628" s="24"/>
      <c r="C628" s="24"/>
      <c r="R628" s="15"/>
    </row>
    <row r="629" spans="1:18" x14ac:dyDescent="0.2">
      <c r="A629" s="12"/>
      <c r="B629" s="24"/>
      <c r="C629" s="24"/>
    </row>
    <row r="630" spans="1:18" x14ac:dyDescent="0.2">
      <c r="A630" s="12"/>
      <c r="B630" s="24"/>
      <c r="C630" s="24"/>
      <c r="R630" s="15"/>
    </row>
    <row r="631" spans="1:18" x14ac:dyDescent="0.2">
      <c r="A631" s="12"/>
      <c r="B631" s="24"/>
      <c r="C631" s="24"/>
      <c r="R631" s="15"/>
    </row>
    <row r="632" spans="1:18" x14ac:dyDescent="0.2">
      <c r="A632" s="12"/>
      <c r="B632" s="24"/>
      <c r="C632" s="24"/>
      <c r="R632" s="15"/>
    </row>
    <row r="633" spans="1:18" x14ac:dyDescent="0.2">
      <c r="A633" s="12"/>
      <c r="B633" s="24"/>
      <c r="C633" s="24"/>
      <c r="R633" s="15"/>
    </row>
    <row r="634" spans="1:18" x14ac:dyDescent="0.2">
      <c r="A634" s="12"/>
      <c r="B634" s="24"/>
      <c r="C634" s="24"/>
      <c r="R634" s="15"/>
    </row>
    <row r="635" spans="1:18" x14ac:dyDescent="0.2">
      <c r="A635" s="12"/>
      <c r="B635" s="24"/>
      <c r="C635" s="24"/>
      <c r="R635" s="15"/>
    </row>
    <row r="636" spans="1:18" x14ac:dyDescent="0.2">
      <c r="A636" s="12"/>
      <c r="B636" s="24"/>
      <c r="C636" s="24"/>
      <c r="R636" s="15"/>
    </row>
    <row r="637" spans="1:18" x14ac:dyDescent="0.2">
      <c r="A637" s="12"/>
      <c r="B637" s="24"/>
      <c r="C637" s="24"/>
      <c r="R637" s="15"/>
    </row>
    <row r="638" spans="1:18" x14ac:dyDescent="0.2">
      <c r="A638" s="12"/>
      <c r="B638" s="24"/>
      <c r="C638" s="24"/>
      <c r="R638" s="15"/>
    </row>
    <row r="639" spans="1:18" x14ac:dyDescent="0.2">
      <c r="A639" s="12"/>
      <c r="B639" s="24"/>
      <c r="C639" s="24"/>
      <c r="R639" s="15"/>
    </row>
    <row r="640" spans="1:18" x14ac:dyDescent="0.2">
      <c r="A640" s="12"/>
      <c r="B640" s="24"/>
      <c r="C640" s="24"/>
      <c r="R640" s="15"/>
    </row>
    <row r="641" spans="1:18" x14ac:dyDescent="0.2">
      <c r="A641" s="12"/>
      <c r="B641" s="24"/>
      <c r="C641" s="24"/>
    </row>
    <row r="642" spans="1:18" x14ac:dyDescent="0.2">
      <c r="A642" s="12"/>
      <c r="B642" s="24"/>
      <c r="C642" s="24"/>
    </row>
    <row r="643" spans="1:18" x14ac:dyDescent="0.2">
      <c r="A643" s="12"/>
      <c r="B643" s="24"/>
      <c r="C643" s="24"/>
      <c r="R643" s="15"/>
    </row>
    <row r="644" spans="1:18" x14ac:dyDescent="0.2">
      <c r="A644" s="12"/>
      <c r="B644" s="24"/>
      <c r="C644" s="24"/>
      <c r="R644" s="15"/>
    </row>
    <row r="645" spans="1:18" x14ac:dyDescent="0.2">
      <c r="A645" s="12"/>
      <c r="B645" s="24"/>
      <c r="C645" s="24"/>
    </row>
    <row r="646" spans="1:18" x14ac:dyDescent="0.2">
      <c r="A646" s="12"/>
      <c r="B646" s="24"/>
      <c r="C646" s="24"/>
      <c r="R646" s="15"/>
    </row>
    <row r="647" spans="1:18" x14ac:dyDescent="0.2">
      <c r="A647" s="12"/>
      <c r="B647" s="24"/>
      <c r="C647" s="24"/>
      <c r="R647" s="15"/>
    </row>
    <row r="648" spans="1:18" x14ac:dyDescent="0.2">
      <c r="A648" s="12"/>
      <c r="B648" s="24"/>
      <c r="C648" s="24"/>
    </row>
    <row r="649" spans="1:18" x14ac:dyDescent="0.2">
      <c r="A649" s="12"/>
      <c r="B649" s="24"/>
      <c r="C649" s="24"/>
      <c r="R649" s="15"/>
    </row>
    <row r="650" spans="1:18" x14ac:dyDescent="0.2">
      <c r="A650" s="12"/>
      <c r="B650" s="24"/>
      <c r="C650" s="24"/>
    </row>
    <row r="651" spans="1:18" x14ac:dyDescent="0.2">
      <c r="A651" s="12"/>
      <c r="B651" s="24"/>
      <c r="C651" s="24"/>
    </row>
    <row r="652" spans="1:18" x14ac:dyDescent="0.2">
      <c r="A652" s="12"/>
      <c r="B652" s="24"/>
      <c r="C652" s="24"/>
    </row>
    <row r="653" spans="1:18" x14ac:dyDescent="0.2">
      <c r="A653" s="12"/>
      <c r="B653" s="24"/>
      <c r="C653" s="24"/>
      <c r="R653" s="15"/>
    </row>
    <row r="654" spans="1:18" x14ac:dyDescent="0.2">
      <c r="A654" s="12"/>
      <c r="B654" s="24"/>
      <c r="C654" s="24"/>
      <c r="R654" s="15"/>
    </row>
    <row r="655" spans="1:18" x14ac:dyDescent="0.2">
      <c r="A655" s="12"/>
      <c r="B655" s="24"/>
      <c r="C655" s="24"/>
      <c r="R655" s="15"/>
    </row>
    <row r="656" spans="1:18" x14ac:dyDescent="0.2">
      <c r="A656" s="12"/>
      <c r="B656" s="24"/>
      <c r="C656" s="24"/>
    </row>
    <row r="657" spans="1:18" x14ac:dyDescent="0.2">
      <c r="A657" s="12"/>
      <c r="B657" s="24"/>
      <c r="C657" s="24"/>
      <c r="R657" s="15"/>
    </row>
    <row r="658" spans="1:18" x14ac:dyDescent="0.2">
      <c r="A658" s="12"/>
      <c r="B658" s="24"/>
      <c r="C658" s="24"/>
      <c r="R658" s="15"/>
    </row>
    <row r="659" spans="1:18" x14ac:dyDescent="0.2">
      <c r="A659" s="12"/>
      <c r="B659" s="24"/>
      <c r="C659" s="24"/>
      <c r="R659" s="15"/>
    </row>
    <row r="660" spans="1:18" x14ac:dyDescent="0.2">
      <c r="A660" s="12"/>
      <c r="B660" s="24"/>
      <c r="C660" s="24"/>
      <c r="R660" s="15"/>
    </row>
    <row r="661" spans="1:18" x14ac:dyDescent="0.2">
      <c r="A661" s="12"/>
      <c r="B661" s="24"/>
      <c r="C661" s="24"/>
      <c r="R661" s="15"/>
    </row>
    <row r="662" spans="1:18" x14ac:dyDescent="0.2">
      <c r="A662" s="12"/>
      <c r="B662" s="24"/>
      <c r="C662" s="24"/>
      <c r="R662" s="15"/>
    </row>
    <row r="663" spans="1:18" x14ac:dyDescent="0.2">
      <c r="A663" s="12"/>
      <c r="B663" s="24"/>
      <c r="C663" s="24"/>
      <c r="R663" s="15"/>
    </row>
    <row r="664" spans="1:18" x14ac:dyDescent="0.2">
      <c r="A664" s="12"/>
      <c r="B664" s="24"/>
      <c r="C664" s="24"/>
      <c r="R664" s="15"/>
    </row>
    <row r="665" spans="1:18" x14ac:dyDescent="0.2">
      <c r="A665" s="12"/>
      <c r="B665" s="24"/>
      <c r="C665" s="24"/>
      <c r="R665" s="15"/>
    </row>
    <row r="666" spans="1:18" x14ac:dyDescent="0.2">
      <c r="A666" s="12"/>
      <c r="B666" s="24"/>
      <c r="C666" s="24"/>
      <c r="R666" s="15"/>
    </row>
    <row r="667" spans="1:18" x14ac:dyDescent="0.2">
      <c r="A667" s="12"/>
      <c r="B667" s="24"/>
      <c r="C667" s="24"/>
    </row>
    <row r="668" spans="1:18" x14ac:dyDescent="0.2">
      <c r="A668" s="12"/>
      <c r="B668" s="24"/>
      <c r="C668" s="24"/>
      <c r="R668" s="15"/>
    </row>
    <row r="669" spans="1:18" x14ac:dyDescent="0.2">
      <c r="A669" s="12"/>
      <c r="B669" s="24"/>
      <c r="C669" s="24"/>
      <c r="R669" s="15"/>
    </row>
    <row r="670" spans="1:18" x14ac:dyDescent="0.2">
      <c r="A670" s="12"/>
      <c r="B670" s="24"/>
      <c r="C670" s="24"/>
      <c r="R670" s="15"/>
    </row>
    <row r="671" spans="1:18" x14ac:dyDescent="0.2">
      <c r="A671" s="12"/>
      <c r="B671" s="24"/>
      <c r="C671" s="24"/>
    </row>
    <row r="672" spans="1:18" x14ac:dyDescent="0.2">
      <c r="A672" s="12"/>
      <c r="B672" s="24"/>
      <c r="C672" s="24"/>
      <c r="R672" s="15"/>
    </row>
    <row r="673" spans="1:18" x14ac:dyDescent="0.2">
      <c r="A673" s="12"/>
      <c r="B673" s="24"/>
      <c r="C673" s="24"/>
      <c r="R673" s="15"/>
    </row>
    <row r="674" spans="1:18" x14ac:dyDescent="0.2">
      <c r="A674" s="12"/>
      <c r="B674" s="24"/>
      <c r="C674" s="24"/>
    </row>
    <row r="675" spans="1:18" x14ac:dyDescent="0.2">
      <c r="A675" s="12"/>
      <c r="B675" s="24"/>
      <c r="C675" s="24"/>
      <c r="R675" s="15"/>
    </row>
    <row r="676" spans="1:18" x14ac:dyDescent="0.2">
      <c r="A676" s="12"/>
      <c r="B676" s="24"/>
      <c r="C676" s="24"/>
      <c r="R676" s="15"/>
    </row>
    <row r="677" spans="1:18" x14ac:dyDescent="0.2">
      <c r="A677" s="12"/>
      <c r="B677" s="24"/>
      <c r="C677" s="24"/>
      <c r="R677" s="15"/>
    </row>
    <row r="678" spans="1:18" x14ac:dyDescent="0.2">
      <c r="A678" s="12"/>
      <c r="B678" s="24"/>
      <c r="C678" s="24"/>
      <c r="R678" s="15"/>
    </row>
    <row r="679" spans="1:18" x14ac:dyDescent="0.2">
      <c r="A679" s="12"/>
      <c r="B679" s="24"/>
      <c r="C679" s="24"/>
      <c r="R679" s="15"/>
    </row>
    <row r="680" spans="1:18" x14ac:dyDescent="0.2">
      <c r="A680" s="12"/>
      <c r="B680" s="24"/>
      <c r="C680" s="24"/>
      <c r="R680" s="15"/>
    </row>
    <row r="681" spans="1:18" x14ac:dyDescent="0.2">
      <c r="A681" s="12"/>
      <c r="B681" s="24"/>
      <c r="C681" s="24"/>
      <c r="R681" s="15"/>
    </row>
    <row r="682" spans="1:18" x14ac:dyDescent="0.2">
      <c r="A682" s="12"/>
      <c r="B682" s="24"/>
      <c r="C682" s="24"/>
      <c r="R682" s="15"/>
    </row>
    <row r="683" spans="1:18" x14ac:dyDescent="0.2">
      <c r="A683" s="12"/>
      <c r="B683" s="24"/>
      <c r="C683" s="24"/>
      <c r="R683" s="15"/>
    </row>
    <row r="684" spans="1:18" x14ac:dyDescent="0.2">
      <c r="A684" s="12"/>
      <c r="B684" s="24"/>
      <c r="C684" s="24"/>
    </row>
    <row r="685" spans="1:18" x14ac:dyDescent="0.2">
      <c r="A685" s="12"/>
      <c r="B685" s="24"/>
      <c r="C685" s="24"/>
      <c r="R685" s="15"/>
    </row>
    <row r="686" spans="1:18" x14ac:dyDescent="0.2">
      <c r="A686" s="12"/>
      <c r="B686" s="24"/>
      <c r="C686" s="24"/>
      <c r="R686" s="15"/>
    </row>
    <row r="687" spans="1:18" x14ac:dyDescent="0.2">
      <c r="A687" s="12"/>
      <c r="B687" s="24"/>
      <c r="C687" s="24"/>
      <c r="R687" s="15"/>
    </row>
    <row r="688" spans="1:18" x14ac:dyDescent="0.2">
      <c r="A688" s="12"/>
      <c r="B688" s="24"/>
      <c r="C688" s="24"/>
      <c r="R688" s="15"/>
    </row>
    <row r="689" spans="1:18" x14ac:dyDescent="0.2">
      <c r="A689" s="12"/>
      <c r="B689" s="24"/>
      <c r="C689" s="24"/>
      <c r="R689" s="15"/>
    </row>
    <row r="690" spans="1:18" x14ac:dyDescent="0.2">
      <c r="A690" s="12"/>
      <c r="B690" s="24"/>
      <c r="C690" s="24"/>
    </row>
    <row r="691" spans="1:18" x14ac:dyDescent="0.2">
      <c r="A691" s="12"/>
      <c r="B691" s="24"/>
      <c r="C691" s="24"/>
      <c r="R691" s="15"/>
    </row>
    <row r="692" spans="1:18" x14ac:dyDescent="0.2">
      <c r="A692" s="12"/>
      <c r="B692" s="24"/>
      <c r="C692" s="24"/>
      <c r="R692" s="15"/>
    </row>
    <row r="693" spans="1:18" x14ac:dyDescent="0.2">
      <c r="A693" s="12"/>
      <c r="B693" s="24"/>
      <c r="C693" s="24"/>
      <c r="R693" s="15"/>
    </row>
    <row r="694" spans="1:18" x14ac:dyDescent="0.2">
      <c r="A694" s="12"/>
      <c r="B694" s="24"/>
      <c r="C694" s="24"/>
      <c r="R694" s="15"/>
    </row>
    <row r="695" spans="1:18" x14ac:dyDescent="0.2">
      <c r="A695" s="12"/>
      <c r="B695" s="24"/>
      <c r="C695" s="24"/>
      <c r="R695" s="15"/>
    </row>
    <row r="696" spans="1:18" x14ac:dyDescent="0.2">
      <c r="A696" s="12"/>
      <c r="B696" s="24"/>
      <c r="C696" s="24"/>
      <c r="R696" s="15"/>
    </row>
    <row r="697" spans="1:18" x14ac:dyDescent="0.2">
      <c r="A697" s="12"/>
      <c r="B697" s="24"/>
      <c r="C697" s="24"/>
      <c r="R697" s="15"/>
    </row>
    <row r="698" spans="1:18" x14ac:dyDescent="0.2">
      <c r="A698" s="12"/>
      <c r="B698" s="24"/>
      <c r="C698" s="24"/>
      <c r="R698" s="15"/>
    </row>
    <row r="699" spans="1:18" x14ac:dyDescent="0.2">
      <c r="A699" s="12"/>
      <c r="B699" s="24"/>
      <c r="C699" s="24"/>
      <c r="R699" s="15"/>
    </row>
    <row r="700" spans="1:18" x14ac:dyDescent="0.2">
      <c r="A700" s="12"/>
      <c r="B700" s="24"/>
      <c r="C700" s="24"/>
      <c r="R700" s="15"/>
    </row>
    <row r="701" spans="1:18" x14ac:dyDescent="0.2">
      <c r="A701" s="12"/>
      <c r="B701" s="24"/>
      <c r="C701" s="24"/>
      <c r="R701" s="15"/>
    </row>
    <row r="702" spans="1:18" x14ac:dyDescent="0.2">
      <c r="A702" s="12"/>
      <c r="B702" s="24"/>
      <c r="C702" s="24"/>
      <c r="R702" s="15"/>
    </row>
    <row r="703" spans="1:18" x14ac:dyDescent="0.2">
      <c r="A703" s="12"/>
      <c r="B703" s="24"/>
      <c r="C703" s="24"/>
      <c r="R703" s="15"/>
    </row>
    <row r="704" spans="1:18" x14ac:dyDescent="0.2">
      <c r="A704" s="12"/>
      <c r="B704" s="24"/>
      <c r="C704" s="24"/>
      <c r="R704" s="15"/>
    </row>
    <row r="705" spans="1:18" x14ac:dyDescent="0.2">
      <c r="A705" s="12"/>
      <c r="B705" s="24"/>
      <c r="C705" s="24"/>
      <c r="R705" s="15"/>
    </row>
    <row r="706" spans="1:18" x14ac:dyDescent="0.2">
      <c r="A706" s="12"/>
      <c r="B706" s="24"/>
      <c r="C706" s="24"/>
      <c r="R706" s="15"/>
    </row>
    <row r="707" spans="1:18" x14ac:dyDescent="0.2">
      <c r="A707" s="12"/>
      <c r="B707" s="24"/>
      <c r="C707" s="24"/>
      <c r="R707" s="15"/>
    </row>
    <row r="708" spans="1:18" x14ac:dyDescent="0.2">
      <c r="A708" s="12"/>
      <c r="B708" s="24"/>
      <c r="C708" s="24"/>
      <c r="R708" s="15"/>
    </row>
    <row r="709" spans="1:18" x14ac:dyDescent="0.2">
      <c r="A709" s="12"/>
      <c r="B709" s="24"/>
      <c r="C709" s="24"/>
      <c r="R709" s="15"/>
    </row>
    <row r="710" spans="1:18" x14ac:dyDescent="0.2">
      <c r="A710" s="12"/>
      <c r="B710" s="24"/>
      <c r="C710" s="24"/>
      <c r="R710" s="15"/>
    </row>
    <row r="711" spans="1:18" x14ac:dyDescent="0.2">
      <c r="A711" s="12"/>
      <c r="B711" s="24"/>
      <c r="C711" s="24"/>
      <c r="R711" s="15"/>
    </row>
    <row r="712" spans="1:18" x14ac:dyDescent="0.2">
      <c r="A712" s="12"/>
      <c r="B712" s="24"/>
      <c r="C712" s="24"/>
      <c r="R712" s="15"/>
    </row>
    <row r="713" spans="1:18" x14ac:dyDescent="0.2">
      <c r="A713" s="12"/>
      <c r="B713" s="24"/>
      <c r="C713" s="24"/>
      <c r="R713" s="15"/>
    </row>
    <row r="714" spans="1:18" x14ac:dyDescent="0.2">
      <c r="A714" s="12"/>
      <c r="B714" s="24"/>
      <c r="C714" s="24"/>
      <c r="R714" s="15"/>
    </row>
    <row r="715" spans="1:18" x14ac:dyDescent="0.2">
      <c r="A715" s="12"/>
      <c r="B715" s="24"/>
      <c r="C715" s="24"/>
      <c r="R715" s="15"/>
    </row>
    <row r="716" spans="1:18" x14ac:dyDescent="0.2">
      <c r="A716" s="12"/>
      <c r="B716" s="24"/>
      <c r="C716" s="24"/>
      <c r="R716" s="26"/>
    </row>
    <row r="717" spans="1:18" x14ac:dyDescent="0.2">
      <c r="A717" s="12"/>
      <c r="B717" s="24"/>
      <c r="C717" s="24"/>
    </row>
    <row r="718" spans="1:18" x14ac:dyDescent="0.2">
      <c r="A718" s="12"/>
      <c r="B718" s="24"/>
      <c r="C718" s="24"/>
      <c r="R718" s="15"/>
    </row>
    <row r="719" spans="1:18" x14ac:dyDescent="0.2">
      <c r="A719" s="12"/>
      <c r="B719" s="24"/>
      <c r="C719" s="24"/>
      <c r="R719" s="15"/>
    </row>
    <row r="720" spans="1:18" x14ac:dyDescent="0.2">
      <c r="A720" s="12"/>
      <c r="B720" s="24"/>
      <c r="C720" s="24"/>
      <c r="R720" s="15"/>
    </row>
    <row r="721" spans="1:18" x14ac:dyDescent="0.2">
      <c r="A721" s="12"/>
      <c r="B721" s="24"/>
      <c r="C721" s="24"/>
      <c r="R721" s="15"/>
    </row>
    <row r="722" spans="1:18" x14ac:dyDescent="0.2">
      <c r="A722" s="12"/>
      <c r="B722" s="24"/>
      <c r="C722" s="24"/>
      <c r="R722" s="15"/>
    </row>
    <row r="723" spans="1:18" x14ac:dyDescent="0.2">
      <c r="A723" s="12"/>
      <c r="B723" s="24"/>
      <c r="C723" s="24"/>
      <c r="R723" s="15"/>
    </row>
    <row r="724" spans="1:18" x14ac:dyDescent="0.2">
      <c r="A724" s="12"/>
      <c r="B724" s="24"/>
      <c r="C724" s="24"/>
      <c r="R724" s="15"/>
    </row>
    <row r="725" spans="1:18" x14ac:dyDescent="0.2">
      <c r="A725" s="12"/>
      <c r="B725" s="24"/>
      <c r="C725" s="24"/>
      <c r="R725" s="15"/>
    </row>
    <row r="726" spans="1:18" x14ac:dyDescent="0.2">
      <c r="A726" s="12"/>
      <c r="B726" s="24"/>
      <c r="C726" s="24"/>
      <c r="R726" s="15"/>
    </row>
    <row r="727" spans="1:18" x14ac:dyDescent="0.2">
      <c r="A727" s="12"/>
      <c r="B727" s="24"/>
      <c r="C727" s="24"/>
      <c r="R727" s="15"/>
    </row>
    <row r="728" spans="1:18" x14ac:dyDescent="0.2">
      <c r="A728" s="12"/>
      <c r="B728" s="24"/>
      <c r="C728" s="24"/>
      <c r="R728" s="15"/>
    </row>
    <row r="729" spans="1:18" x14ac:dyDescent="0.2">
      <c r="A729" s="12"/>
      <c r="B729" s="24"/>
      <c r="C729" s="24"/>
      <c r="R729" s="15"/>
    </row>
    <row r="730" spans="1:18" x14ac:dyDescent="0.2">
      <c r="A730" s="12"/>
      <c r="B730" s="24"/>
      <c r="C730" s="24"/>
      <c r="R730" s="15"/>
    </row>
    <row r="731" spans="1:18" x14ac:dyDescent="0.2">
      <c r="A731" s="12"/>
      <c r="B731" s="24"/>
      <c r="C731" s="24"/>
      <c r="R731" s="15"/>
    </row>
    <row r="732" spans="1:18" x14ac:dyDescent="0.2">
      <c r="A732" s="12"/>
      <c r="B732" s="24"/>
      <c r="C732" s="24"/>
      <c r="R732" s="15"/>
    </row>
    <row r="733" spans="1:18" x14ac:dyDescent="0.2">
      <c r="A733" s="12"/>
      <c r="B733" s="24"/>
      <c r="C733" s="24"/>
      <c r="R733" s="15"/>
    </row>
    <row r="734" spans="1:18" x14ac:dyDescent="0.2">
      <c r="A734" s="12"/>
      <c r="B734" s="24"/>
      <c r="C734" s="24"/>
      <c r="R734" s="15"/>
    </row>
    <row r="735" spans="1:18" x14ac:dyDescent="0.2">
      <c r="A735" s="12"/>
      <c r="B735" s="24"/>
      <c r="C735" s="24"/>
      <c r="R735" s="15"/>
    </row>
    <row r="736" spans="1:18" x14ac:dyDescent="0.2">
      <c r="A736" s="12"/>
      <c r="B736" s="24"/>
      <c r="C736" s="24"/>
      <c r="R736" s="15"/>
    </row>
    <row r="737" spans="1:18" x14ac:dyDescent="0.2">
      <c r="A737" s="12"/>
      <c r="B737" s="24"/>
      <c r="C737" s="24"/>
      <c r="R737" s="15"/>
    </row>
    <row r="738" spans="1:18" x14ac:dyDescent="0.2">
      <c r="A738" s="12"/>
      <c r="B738" s="24"/>
      <c r="C738" s="24"/>
      <c r="R738" s="15"/>
    </row>
    <row r="739" spans="1:18" x14ac:dyDescent="0.2">
      <c r="A739" s="12"/>
      <c r="B739" s="24"/>
      <c r="C739" s="24"/>
      <c r="R739" s="15"/>
    </row>
    <row r="740" spans="1:18" x14ac:dyDescent="0.2">
      <c r="A740" s="12"/>
      <c r="B740" s="24"/>
      <c r="C740" s="24"/>
      <c r="R740" s="15"/>
    </row>
    <row r="741" spans="1:18" x14ac:dyDescent="0.2">
      <c r="A741" s="12"/>
      <c r="B741" s="24"/>
      <c r="C741" s="24"/>
      <c r="R741" s="15"/>
    </row>
    <row r="742" spans="1:18" x14ac:dyDescent="0.2">
      <c r="A742" s="12"/>
      <c r="B742" s="24"/>
      <c r="C742" s="24"/>
      <c r="R742" s="15"/>
    </row>
    <row r="743" spans="1:18" x14ac:dyDescent="0.2">
      <c r="A743" s="12"/>
      <c r="B743" s="24"/>
      <c r="C743" s="24"/>
      <c r="R743" s="15"/>
    </row>
    <row r="744" spans="1:18" x14ac:dyDescent="0.2">
      <c r="A744" s="12"/>
      <c r="B744" s="24"/>
      <c r="C744" s="24"/>
      <c r="R744" s="15"/>
    </row>
    <row r="745" spans="1:18" x14ac:dyDescent="0.2">
      <c r="A745" s="12"/>
      <c r="B745" s="24"/>
      <c r="C745" s="24"/>
      <c r="R745" s="15"/>
    </row>
    <row r="746" spans="1:18" x14ac:dyDescent="0.2">
      <c r="A746" s="12"/>
      <c r="B746" s="24"/>
      <c r="C746" s="24"/>
      <c r="R746" s="15"/>
    </row>
    <row r="747" spans="1:18" x14ac:dyDescent="0.2">
      <c r="A747" s="12"/>
      <c r="B747" s="24"/>
      <c r="C747" s="24"/>
      <c r="R747" s="15"/>
    </row>
    <row r="748" spans="1:18" x14ac:dyDescent="0.2">
      <c r="A748" s="12"/>
      <c r="B748" s="24"/>
      <c r="C748" s="24"/>
      <c r="R748" s="15"/>
    </row>
    <row r="749" spans="1:18" x14ac:dyDescent="0.2">
      <c r="A749" s="12"/>
      <c r="B749" s="24"/>
      <c r="C749" s="24"/>
      <c r="R749" s="15"/>
    </row>
    <row r="750" spans="1:18" x14ac:dyDescent="0.2">
      <c r="A750" s="12"/>
      <c r="B750" s="24"/>
      <c r="C750" s="24"/>
      <c r="R750" s="15"/>
    </row>
    <row r="751" spans="1:18" x14ac:dyDescent="0.2">
      <c r="A751" s="12"/>
      <c r="B751" s="24"/>
      <c r="C751" s="24"/>
      <c r="R751" s="15"/>
    </row>
    <row r="752" spans="1:18" x14ac:dyDescent="0.2">
      <c r="A752" s="12"/>
      <c r="B752" s="24"/>
      <c r="C752" s="24"/>
    </row>
    <row r="753" spans="1:18" x14ac:dyDescent="0.2">
      <c r="A753" s="12"/>
      <c r="B753" s="24"/>
      <c r="C753" s="24"/>
    </row>
    <row r="754" spans="1:18" x14ac:dyDescent="0.2">
      <c r="A754" s="12"/>
      <c r="B754" s="24"/>
      <c r="C754" s="24"/>
      <c r="R754" s="15"/>
    </row>
    <row r="755" spans="1:18" x14ac:dyDescent="0.2">
      <c r="A755" s="12"/>
      <c r="B755" s="24"/>
      <c r="C755" s="24"/>
      <c r="R755" s="15"/>
    </row>
    <row r="756" spans="1:18" x14ac:dyDescent="0.2">
      <c r="A756" s="12"/>
      <c r="B756" s="24"/>
      <c r="C756" s="24"/>
      <c r="R756" s="15"/>
    </row>
    <row r="757" spans="1:18" x14ac:dyDescent="0.2">
      <c r="A757" s="12"/>
      <c r="B757" s="24"/>
      <c r="C757" s="24"/>
    </row>
    <row r="758" spans="1:18" x14ac:dyDescent="0.2">
      <c r="A758" s="12"/>
      <c r="B758" s="24"/>
      <c r="C758" s="24"/>
      <c r="R758" s="15"/>
    </row>
    <row r="759" spans="1:18" x14ac:dyDescent="0.2">
      <c r="A759" s="12"/>
      <c r="B759" s="24"/>
      <c r="C759" s="24"/>
    </row>
    <row r="760" spans="1:18" x14ac:dyDescent="0.2">
      <c r="A760" s="12"/>
      <c r="B760" s="24"/>
      <c r="C760" s="24"/>
      <c r="R760" s="15"/>
    </row>
    <row r="761" spans="1:18" x14ac:dyDescent="0.2">
      <c r="A761" s="12"/>
      <c r="B761" s="24"/>
      <c r="C761" s="24"/>
    </row>
    <row r="762" spans="1:18" x14ac:dyDescent="0.2">
      <c r="A762" s="12"/>
      <c r="B762" s="24"/>
      <c r="C762" s="24"/>
      <c r="R762" s="15"/>
    </row>
    <row r="763" spans="1:18" x14ac:dyDescent="0.2">
      <c r="A763" s="12"/>
      <c r="B763" s="24"/>
      <c r="C763" s="24"/>
      <c r="R763" s="15"/>
    </row>
    <row r="764" spans="1:18" x14ac:dyDescent="0.2">
      <c r="A764" s="12"/>
      <c r="B764" s="24"/>
      <c r="C764" s="24"/>
    </row>
    <row r="765" spans="1:18" x14ac:dyDescent="0.2">
      <c r="A765" s="12"/>
      <c r="B765" s="24"/>
      <c r="C765" s="24"/>
    </row>
    <row r="766" spans="1:18" x14ac:dyDescent="0.2">
      <c r="A766" s="12"/>
      <c r="B766" s="24"/>
      <c r="C766" s="24"/>
    </row>
    <row r="767" spans="1:18" x14ac:dyDescent="0.2">
      <c r="A767" s="12"/>
      <c r="B767" s="24"/>
      <c r="C767" s="24"/>
    </row>
    <row r="768" spans="1:18" x14ac:dyDescent="0.2">
      <c r="A768" s="12"/>
      <c r="B768" s="24"/>
      <c r="C768" s="24"/>
      <c r="R768" s="15"/>
    </row>
    <row r="769" spans="1:18" x14ac:dyDescent="0.2">
      <c r="A769" s="12"/>
      <c r="B769" s="24"/>
      <c r="C769" s="24"/>
      <c r="R769" s="15"/>
    </row>
    <row r="770" spans="1:18" x14ac:dyDescent="0.2">
      <c r="A770" s="12"/>
      <c r="B770" s="24"/>
      <c r="C770" s="24"/>
      <c r="R770" s="15"/>
    </row>
    <row r="771" spans="1:18" x14ac:dyDescent="0.2">
      <c r="A771" s="12"/>
      <c r="B771" s="24"/>
      <c r="C771" s="24"/>
      <c r="R771" s="15"/>
    </row>
    <row r="772" spans="1:18" x14ac:dyDescent="0.2">
      <c r="A772" s="12"/>
      <c r="B772" s="24"/>
      <c r="C772" s="24"/>
      <c r="R772" s="15"/>
    </row>
    <row r="773" spans="1:18" x14ac:dyDescent="0.2">
      <c r="A773" s="12"/>
      <c r="B773" s="24"/>
      <c r="C773" s="24"/>
    </row>
    <row r="774" spans="1:18" x14ac:dyDescent="0.2">
      <c r="A774" s="12"/>
      <c r="B774" s="24"/>
      <c r="C774" s="24"/>
    </row>
    <row r="775" spans="1:18" x14ac:dyDescent="0.2">
      <c r="A775" s="12"/>
      <c r="B775" s="24"/>
      <c r="C775" s="24"/>
      <c r="R775" s="15"/>
    </row>
    <row r="776" spans="1:18" x14ac:dyDescent="0.2">
      <c r="A776" s="12"/>
      <c r="B776" s="24"/>
      <c r="C776" s="24"/>
      <c r="R776" s="15"/>
    </row>
    <row r="777" spans="1:18" x14ac:dyDescent="0.2">
      <c r="A777" s="12"/>
      <c r="B777" s="24"/>
      <c r="C777" s="24"/>
      <c r="R777" s="15"/>
    </row>
    <row r="778" spans="1:18" x14ac:dyDescent="0.2">
      <c r="A778" s="12"/>
      <c r="B778" s="24"/>
      <c r="C778" s="24"/>
      <c r="R778" s="15"/>
    </row>
    <row r="779" spans="1:18" x14ac:dyDescent="0.2">
      <c r="A779" s="12"/>
      <c r="B779" s="24"/>
      <c r="C779" s="24"/>
      <c r="R779" s="15"/>
    </row>
    <row r="780" spans="1:18" x14ac:dyDescent="0.2">
      <c r="A780" s="12"/>
      <c r="B780" s="24"/>
      <c r="C780" s="24"/>
      <c r="R780" s="15"/>
    </row>
    <row r="781" spans="1:18" x14ac:dyDescent="0.2">
      <c r="A781" s="12"/>
      <c r="B781" s="24"/>
      <c r="C781" s="24"/>
      <c r="R781" s="15"/>
    </row>
    <row r="782" spans="1:18" x14ac:dyDescent="0.2">
      <c r="A782" s="12"/>
      <c r="B782" s="24"/>
      <c r="C782" s="24"/>
      <c r="R782" s="15"/>
    </row>
    <row r="783" spans="1:18" x14ac:dyDescent="0.2">
      <c r="A783" s="12"/>
      <c r="B783" s="24"/>
      <c r="C783" s="24"/>
    </row>
    <row r="784" spans="1:18" x14ac:dyDescent="0.2">
      <c r="A784" s="12"/>
      <c r="B784" s="24"/>
      <c r="C784" s="24"/>
      <c r="R784" s="15"/>
    </row>
    <row r="785" spans="1:18" x14ac:dyDescent="0.2">
      <c r="A785" s="12"/>
      <c r="B785" s="24"/>
      <c r="C785" s="24"/>
      <c r="R785" s="15"/>
    </row>
    <row r="786" spans="1:18" x14ac:dyDescent="0.2">
      <c r="A786" s="12"/>
      <c r="B786" s="24"/>
      <c r="C786" s="24"/>
      <c r="R786" s="15"/>
    </row>
    <row r="787" spans="1:18" x14ac:dyDescent="0.2">
      <c r="A787" s="12"/>
      <c r="B787" s="24"/>
      <c r="C787" s="24"/>
      <c r="R787" s="15"/>
    </row>
    <row r="788" spans="1:18" x14ac:dyDescent="0.2">
      <c r="A788" s="12"/>
      <c r="B788" s="24"/>
      <c r="C788" s="24"/>
      <c r="R788" s="15"/>
    </row>
    <row r="789" spans="1:18" x14ac:dyDescent="0.2">
      <c r="A789" s="12"/>
      <c r="B789" s="24"/>
      <c r="C789" s="24"/>
      <c r="R789" s="15"/>
    </row>
    <row r="790" spans="1:18" x14ac:dyDescent="0.2">
      <c r="A790" s="12"/>
      <c r="B790" s="24"/>
      <c r="C790" s="24"/>
      <c r="R790" s="15"/>
    </row>
    <row r="791" spans="1:18" x14ac:dyDescent="0.2">
      <c r="A791" s="12"/>
      <c r="B791" s="24"/>
      <c r="C791" s="24"/>
    </row>
    <row r="792" spans="1:18" x14ac:dyDescent="0.2">
      <c r="A792" s="12"/>
      <c r="B792" s="24"/>
      <c r="C792" s="24"/>
      <c r="R792" s="15"/>
    </row>
    <row r="793" spans="1:18" x14ac:dyDescent="0.2">
      <c r="A793" s="12"/>
      <c r="B793" s="24"/>
      <c r="C793" s="24"/>
      <c r="R793" s="15"/>
    </row>
    <row r="794" spans="1:18" x14ac:dyDescent="0.2">
      <c r="A794" s="12"/>
      <c r="B794" s="24"/>
      <c r="C794" s="24"/>
      <c r="R794" s="15"/>
    </row>
    <row r="795" spans="1:18" x14ac:dyDescent="0.2">
      <c r="A795" s="12"/>
      <c r="B795" s="24"/>
      <c r="C795" s="24"/>
      <c r="R795" s="15"/>
    </row>
    <row r="796" spans="1:18" x14ac:dyDescent="0.2">
      <c r="A796" s="12"/>
      <c r="B796" s="24"/>
      <c r="C796" s="24"/>
    </row>
    <row r="797" spans="1:18" x14ac:dyDescent="0.2">
      <c r="A797" s="12"/>
      <c r="B797" s="24"/>
      <c r="C797" s="24"/>
    </row>
    <row r="798" spans="1:18" x14ac:dyDescent="0.2">
      <c r="A798" s="12"/>
      <c r="B798" s="24"/>
      <c r="C798" s="24"/>
    </row>
    <row r="799" spans="1:18" x14ac:dyDescent="0.2">
      <c r="A799" s="12"/>
      <c r="B799" s="24"/>
      <c r="C799" s="24"/>
    </row>
    <row r="800" spans="1:18" x14ac:dyDescent="0.2">
      <c r="A800" s="12"/>
      <c r="B800" s="24"/>
      <c r="C800" s="24"/>
    </row>
    <row r="801" spans="1:18" x14ac:dyDescent="0.2">
      <c r="A801" s="12"/>
      <c r="B801" s="24"/>
      <c r="C801" s="24"/>
    </row>
    <row r="802" spans="1:18" x14ac:dyDescent="0.2">
      <c r="A802" s="12"/>
      <c r="B802" s="24"/>
      <c r="C802" s="24"/>
    </row>
    <row r="803" spans="1:18" x14ac:dyDescent="0.2">
      <c r="A803" s="12"/>
      <c r="B803" s="24"/>
      <c r="C803" s="24"/>
      <c r="R803" s="15"/>
    </row>
    <row r="804" spans="1:18" x14ac:dyDescent="0.2">
      <c r="A804" s="12"/>
      <c r="B804" s="24"/>
      <c r="C804" s="24"/>
      <c r="R804" s="15"/>
    </row>
    <row r="805" spans="1:18" x14ac:dyDescent="0.2">
      <c r="A805" s="12"/>
      <c r="B805" s="24"/>
      <c r="C805" s="24"/>
    </row>
    <row r="806" spans="1:18" x14ac:dyDescent="0.2">
      <c r="A806" s="12"/>
      <c r="B806" s="24"/>
      <c r="C806" s="24"/>
    </row>
    <row r="807" spans="1:18" x14ac:dyDescent="0.2">
      <c r="A807" s="12"/>
      <c r="B807" s="24"/>
      <c r="C807" s="24"/>
    </row>
    <row r="808" spans="1:18" x14ac:dyDescent="0.2">
      <c r="A808" s="12"/>
      <c r="B808" s="24"/>
      <c r="C808" s="24"/>
    </row>
    <row r="809" spans="1:18" x14ac:dyDescent="0.2">
      <c r="A809" s="12"/>
      <c r="B809" s="24"/>
      <c r="C809" s="24"/>
      <c r="R809" s="15"/>
    </row>
    <row r="810" spans="1:18" x14ac:dyDescent="0.2">
      <c r="A810" s="12"/>
      <c r="B810" s="24"/>
      <c r="C810" s="24"/>
      <c r="R810" s="15"/>
    </row>
    <row r="811" spans="1:18" x14ac:dyDescent="0.2">
      <c r="A811" s="12"/>
      <c r="B811" s="24"/>
      <c r="C811" s="24"/>
    </row>
    <row r="812" spans="1:18" x14ac:dyDescent="0.2">
      <c r="A812" s="12"/>
      <c r="B812" s="24"/>
      <c r="C812" s="24"/>
    </row>
    <row r="813" spans="1:18" x14ac:dyDescent="0.2">
      <c r="A813" s="12"/>
      <c r="B813" s="24"/>
      <c r="C813" s="24"/>
      <c r="R813" s="15"/>
    </row>
    <row r="814" spans="1:18" x14ac:dyDescent="0.2">
      <c r="A814" s="12"/>
      <c r="B814" s="24"/>
      <c r="C814" s="24"/>
      <c r="R814" s="15"/>
    </row>
    <row r="815" spans="1:18" x14ac:dyDescent="0.2">
      <c r="A815" s="12"/>
      <c r="B815" s="24"/>
      <c r="C815" s="24"/>
      <c r="R815" s="15"/>
    </row>
    <row r="816" spans="1:18" x14ac:dyDescent="0.2">
      <c r="A816" s="12"/>
      <c r="B816" s="24"/>
      <c r="C816" s="24"/>
      <c r="R816" s="15"/>
    </row>
    <row r="817" spans="1:18" x14ac:dyDescent="0.2">
      <c r="A817" s="12"/>
      <c r="B817" s="24"/>
      <c r="C817" s="24"/>
      <c r="R817" s="15"/>
    </row>
    <row r="818" spans="1:18" x14ac:dyDescent="0.2">
      <c r="A818" s="12"/>
      <c r="B818" s="24"/>
      <c r="C818" s="24"/>
    </row>
    <row r="819" spans="1:18" x14ac:dyDescent="0.2">
      <c r="A819" s="12"/>
      <c r="B819" s="24"/>
      <c r="C819" s="24"/>
      <c r="R819" s="15"/>
    </row>
    <row r="820" spans="1:18" x14ac:dyDescent="0.2">
      <c r="A820" s="12"/>
      <c r="B820" s="24"/>
      <c r="C820" s="24"/>
      <c r="R820" s="15"/>
    </row>
    <row r="821" spans="1:18" x14ac:dyDescent="0.2">
      <c r="A821" s="12"/>
      <c r="B821" s="24"/>
      <c r="C821" s="24"/>
      <c r="R821" s="15"/>
    </row>
    <row r="822" spans="1:18" x14ac:dyDescent="0.2">
      <c r="A822" s="12"/>
      <c r="B822" s="24"/>
      <c r="C822" s="24"/>
    </row>
    <row r="823" spans="1:18" x14ac:dyDescent="0.2">
      <c r="A823" s="12"/>
      <c r="B823" s="24"/>
      <c r="C823" s="24"/>
      <c r="R823" s="15"/>
    </row>
    <row r="824" spans="1:18" x14ac:dyDescent="0.2">
      <c r="A824" s="12"/>
      <c r="B824" s="24"/>
      <c r="C824" s="24"/>
    </row>
    <row r="825" spans="1:18" x14ac:dyDescent="0.2">
      <c r="A825" s="12"/>
      <c r="B825" s="24"/>
      <c r="C825" s="24"/>
      <c r="R825" s="15"/>
    </row>
    <row r="826" spans="1:18" x14ac:dyDescent="0.2">
      <c r="A826" s="12"/>
      <c r="B826" s="24"/>
      <c r="C826" s="24"/>
    </row>
    <row r="827" spans="1:18" x14ac:dyDescent="0.2">
      <c r="A827" s="12"/>
      <c r="B827" s="24"/>
      <c r="C827" s="24"/>
      <c r="R827" s="15"/>
    </row>
    <row r="828" spans="1:18" x14ac:dyDescent="0.2">
      <c r="A828" s="12"/>
      <c r="B828" s="24"/>
      <c r="C828" s="24"/>
      <c r="R828" s="15"/>
    </row>
    <row r="829" spans="1:18" x14ac:dyDescent="0.2">
      <c r="A829" s="12"/>
      <c r="B829" s="24"/>
      <c r="C829" s="24"/>
      <c r="R829" s="15"/>
    </row>
    <row r="830" spans="1:18" x14ac:dyDescent="0.2">
      <c r="A830" s="12"/>
      <c r="B830" s="24"/>
      <c r="C830" s="24"/>
    </row>
    <row r="831" spans="1:18" x14ac:dyDescent="0.2">
      <c r="A831" s="12"/>
      <c r="B831" s="24"/>
      <c r="C831" s="24"/>
    </row>
    <row r="832" spans="1:18" x14ac:dyDescent="0.2">
      <c r="A832" s="12"/>
      <c r="B832" s="24"/>
      <c r="C832" s="24"/>
      <c r="R832" s="15"/>
    </row>
    <row r="833" spans="1:18" x14ac:dyDescent="0.2">
      <c r="A833" s="12"/>
      <c r="B833" s="24"/>
      <c r="C833" s="24"/>
      <c r="R833" s="15"/>
    </row>
    <row r="834" spans="1:18" x14ac:dyDescent="0.2">
      <c r="A834" s="12"/>
      <c r="B834" s="24"/>
      <c r="C834" s="24"/>
      <c r="R834" s="15"/>
    </row>
    <row r="835" spans="1:18" x14ac:dyDescent="0.2">
      <c r="A835" s="12"/>
      <c r="B835" s="24"/>
      <c r="C835" s="24"/>
    </row>
    <row r="836" spans="1:18" x14ac:dyDescent="0.2">
      <c r="A836" s="12"/>
      <c r="B836" s="24"/>
      <c r="C836" s="24"/>
      <c r="R836" s="15"/>
    </row>
    <row r="837" spans="1:18" x14ac:dyDescent="0.2">
      <c r="A837" s="12"/>
      <c r="B837" s="24"/>
      <c r="C837" s="24"/>
    </row>
    <row r="838" spans="1:18" x14ac:dyDescent="0.2">
      <c r="A838" s="12"/>
      <c r="B838" s="24"/>
      <c r="C838" s="24"/>
    </row>
    <row r="839" spans="1:18" x14ac:dyDescent="0.2">
      <c r="A839" s="12"/>
      <c r="B839" s="24"/>
      <c r="C839" s="24"/>
      <c r="R839" s="15"/>
    </row>
    <row r="840" spans="1:18" x14ac:dyDescent="0.2">
      <c r="A840" s="12"/>
      <c r="B840" s="24"/>
      <c r="C840" s="24"/>
      <c r="R840" s="15"/>
    </row>
    <row r="841" spans="1:18" x14ac:dyDescent="0.2">
      <c r="A841" s="12"/>
      <c r="B841" s="24"/>
      <c r="C841" s="24"/>
      <c r="R841" s="15"/>
    </row>
    <row r="842" spans="1:18" x14ac:dyDescent="0.2">
      <c r="A842" s="12"/>
      <c r="B842" s="24"/>
      <c r="C842" s="24"/>
    </row>
    <row r="843" spans="1:18" x14ac:dyDescent="0.2">
      <c r="A843" s="12"/>
      <c r="B843" s="24"/>
      <c r="C843" s="24"/>
    </row>
    <row r="844" spans="1:18" x14ac:dyDescent="0.2">
      <c r="A844" s="12"/>
      <c r="B844" s="24"/>
      <c r="C844" s="24"/>
    </row>
    <row r="845" spans="1:18" x14ac:dyDescent="0.2">
      <c r="A845" s="12"/>
      <c r="B845" s="24"/>
      <c r="C845" s="24"/>
    </row>
    <row r="846" spans="1:18" x14ac:dyDescent="0.2">
      <c r="A846" s="12"/>
      <c r="B846" s="24"/>
      <c r="C846" s="24"/>
    </row>
    <row r="847" spans="1:18" x14ac:dyDescent="0.2">
      <c r="A847" s="12"/>
      <c r="B847" s="24"/>
      <c r="C847" s="24"/>
      <c r="R847" s="15"/>
    </row>
    <row r="848" spans="1:18" x14ac:dyDescent="0.2">
      <c r="A848" s="12"/>
      <c r="B848" s="24"/>
      <c r="C848" s="24"/>
    </row>
    <row r="849" spans="1:18" x14ac:dyDescent="0.2">
      <c r="A849" s="12"/>
      <c r="B849" s="24"/>
      <c r="C849" s="24"/>
    </row>
    <row r="850" spans="1:18" x14ac:dyDescent="0.2">
      <c r="A850" s="12"/>
      <c r="B850" s="24"/>
      <c r="C850" s="24"/>
    </row>
    <row r="851" spans="1:18" x14ac:dyDescent="0.2">
      <c r="A851" s="12"/>
      <c r="B851" s="24"/>
      <c r="C851" s="24"/>
    </row>
    <row r="852" spans="1:18" x14ac:dyDescent="0.2">
      <c r="A852" s="12"/>
      <c r="B852" s="24"/>
      <c r="C852" s="24"/>
    </row>
    <row r="853" spans="1:18" x14ac:dyDescent="0.2">
      <c r="A853" s="12"/>
      <c r="B853" s="24"/>
      <c r="C853" s="24"/>
    </row>
    <row r="854" spans="1:18" x14ac:dyDescent="0.2">
      <c r="A854" s="12"/>
      <c r="B854" s="24"/>
      <c r="C854" s="24"/>
      <c r="R854" s="15"/>
    </row>
    <row r="855" spans="1:18" x14ac:dyDescent="0.2">
      <c r="A855" s="12"/>
      <c r="B855" s="24"/>
      <c r="C855" s="24"/>
      <c r="R855" s="15"/>
    </row>
    <row r="856" spans="1:18" x14ac:dyDescent="0.2">
      <c r="A856" s="12"/>
      <c r="B856" s="24"/>
      <c r="C856" s="24"/>
      <c r="R856" s="15"/>
    </row>
    <row r="857" spans="1:18" x14ac:dyDescent="0.2">
      <c r="A857" s="12"/>
      <c r="B857" s="24"/>
      <c r="C857" s="24"/>
      <c r="R857" s="15"/>
    </row>
    <row r="858" spans="1:18" x14ac:dyDescent="0.2">
      <c r="A858" s="12"/>
      <c r="B858" s="24"/>
      <c r="C858" s="24"/>
      <c r="R858" s="15"/>
    </row>
    <row r="859" spans="1:18" x14ac:dyDescent="0.2">
      <c r="A859" s="12"/>
      <c r="B859" s="24"/>
      <c r="C859" s="24"/>
      <c r="R859" s="15"/>
    </row>
    <row r="860" spans="1:18" x14ac:dyDescent="0.2">
      <c r="A860" s="12"/>
      <c r="B860" s="24"/>
      <c r="C860" s="24"/>
      <c r="R860" s="15"/>
    </row>
    <row r="861" spans="1:18" x14ac:dyDescent="0.2">
      <c r="A861" s="12"/>
      <c r="B861" s="24"/>
      <c r="C861" s="24"/>
      <c r="R861" s="15"/>
    </row>
    <row r="862" spans="1:18" x14ac:dyDescent="0.2">
      <c r="A862" s="12"/>
      <c r="B862" s="24"/>
      <c r="C862" s="24"/>
      <c r="R862" s="15"/>
    </row>
    <row r="863" spans="1:18" x14ac:dyDescent="0.2">
      <c r="A863" s="12"/>
      <c r="B863" s="24"/>
      <c r="C863" s="24"/>
      <c r="R863" s="15"/>
    </row>
    <row r="864" spans="1:18" x14ac:dyDescent="0.2">
      <c r="A864" s="12"/>
      <c r="B864" s="24"/>
      <c r="C864" s="24"/>
      <c r="R864" s="15"/>
    </row>
    <row r="865" spans="1:18" x14ac:dyDescent="0.2">
      <c r="A865" s="12"/>
      <c r="B865" s="24"/>
      <c r="C865" s="24"/>
      <c r="R865" s="15"/>
    </row>
    <row r="866" spans="1:18" x14ac:dyDescent="0.2">
      <c r="A866" s="12"/>
      <c r="B866" s="24"/>
      <c r="C866" s="24"/>
      <c r="R866" s="15"/>
    </row>
    <row r="867" spans="1:18" x14ac:dyDescent="0.2">
      <c r="A867" s="12"/>
      <c r="B867" s="24"/>
      <c r="C867" s="24"/>
    </row>
    <row r="868" spans="1:18" x14ac:dyDescent="0.2">
      <c r="A868" s="12"/>
      <c r="B868" s="24"/>
      <c r="C868" s="24"/>
      <c r="R868" s="15"/>
    </row>
    <row r="869" spans="1:18" x14ac:dyDescent="0.2">
      <c r="A869" s="12"/>
      <c r="B869" s="24"/>
      <c r="C869" s="24"/>
    </row>
    <row r="870" spans="1:18" x14ac:dyDescent="0.2">
      <c r="A870" s="12"/>
      <c r="B870" s="24"/>
      <c r="C870" s="24"/>
    </row>
    <row r="871" spans="1:18" x14ac:dyDescent="0.2">
      <c r="A871" s="12"/>
      <c r="B871" s="24"/>
      <c r="C871" s="24"/>
      <c r="R871" s="15"/>
    </row>
    <row r="872" spans="1:18" x14ac:dyDescent="0.2">
      <c r="A872" s="12"/>
      <c r="B872" s="24"/>
      <c r="C872" s="24"/>
      <c r="R872" s="15"/>
    </row>
    <row r="873" spans="1:18" x14ac:dyDescent="0.2">
      <c r="A873" s="12"/>
      <c r="B873" s="24"/>
      <c r="C873" s="24"/>
      <c r="R873" s="15"/>
    </row>
    <row r="874" spans="1:18" x14ac:dyDescent="0.2">
      <c r="A874" s="12"/>
      <c r="B874" s="24"/>
      <c r="C874" s="24"/>
      <c r="R874" s="15"/>
    </row>
    <row r="875" spans="1:18" x14ac:dyDescent="0.2">
      <c r="A875" s="12"/>
      <c r="B875" s="24"/>
      <c r="C875" s="24"/>
      <c r="R875" s="15"/>
    </row>
    <row r="876" spans="1:18" x14ac:dyDescent="0.2">
      <c r="A876" s="12"/>
      <c r="B876" s="24"/>
      <c r="C876" s="24"/>
      <c r="R876" s="15"/>
    </row>
    <row r="877" spans="1:18" x14ac:dyDescent="0.2">
      <c r="A877" s="12"/>
      <c r="B877" s="24"/>
      <c r="C877" s="24"/>
      <c r="R877" s="15"/>
    </row>
    <row r="878" spans="1:18" x14ac:dyDescent="0.2">
      <c r="A878" s="12"/>
      <c r="B878" s="24"/>
      <c r="C878" s="24"/>
      <c r="R878" s="15"/>
    </row>
    <row r="879" spans="1:18" x14ac:dyDescent="0.2">
      <c r="A879" s="12"/>
      <c r="B879" s="24"/>
      <c r="C879" s="24"/>
      <c r="R879" s="15"/>
    </row>
    <row r="880" spans="1:18" x14ac:dyDescent="0.2">
      <c r="A880" s="12"/>
      <c r="B880" s="24"/>
      <c r="C880" s="24"/>
    </row>
    <row r="881" spans="1:18" x14ac:dyDescent="0.2">
      <c r="A881" s="12"/>
      <c r="B881" s="24"/>
      <c r="C881" s="24"/>
    </row>
    <row r="882" spans="1:18" x14ac:dyDescent="0.2">
      <c r="A882" s="12"/>
      <c r="B882" s="24"/>
      <c r="C882" s="24"/>
      <c r="R882" s="15"/>
    </row>
    <row r="883" spans="1:18" x14ac:dyDescent="0.2">
      <c r="A883" s="12"/>
      <c r="B883" s="24"/>
      <c r="C883" s="24"/>
      <c r="R883" s="15"/>
    </row>
    <row r="884" spans="1:18" x14ac:dyDescent="0.2">
      <c r="A884" s="12"/>
      <c r="B884" s="24"/>
      <c r="C884" s="24"/>
      <c r="R884" s="15"/>
    </row>
    <row r="885" spans="1:18" x14ac:dyDescent="0.2">
      <c r="A885" s="12"/>
      <c r="B885" s="24"/>
      <c r="C885" s="24"/>
      <c r="R885" s="15"/>
    </row>
    <row r="886" spans="1:18" x14ac:dyDescent="0.2">
      <c r="A886" s="12"/>
      <c r="B886" s="24"/>
      <c r="C886" s="24"/>
      <c r="R886" s="15"/>
    </row>
    <row r="887" spans="1:18" x14ac:dyDescent="0.2">
      <c r="A887" s="12"/>
      <c r="B887" s="24"/>
      <c r="C887" s="24"/>
      <c r="R887" s="15"/>
    </row>
    <row r="888" spans="1:18" x14ac:dyDescent="0.2">
      <c r="A888" s="12"/>
      <c r="B888" s="24"/>
      <c r="C888" s="24"/>
    </row>
    <row r="889" spans="1:18" x14ac:dyDescent="0.2">
      <c r="A889" s="12"/>
      <c r="B889" s="24"/>
      <c r="C889" s="24"/>
    </row>
    <row r="890" spans="1:18" x14ac:dyDescent="0.2">
      <c r="A890" s="12"/>
      <c r="B890" s="24"/>
      <c r="C890" s="24"/>
      <c r="R890" s="15"/>
    </row>
    <row r="891" spans="1:18" x14ac:dyDescent="0.2">
      <c r="A891" s="12"/>
      <c r="B891" s="24"/>
      <c r="C891" s="24"/>
      <c r="R891" s="15"/>
    </row>
    <row r="892" spans="1:18" x14ac:dyDescent="0.2">
      <c r="A892" s="12"/>
      <c r="B892" s="24"/>
      <c r="C892" s="24"/>
      <c r="R892" s="15"/>
    </row>
    <row r="893" spans="1:18" x14ac:dyDescent="0.2">
      <c r="A893" s="12"/>
      <c r="B893" s="24"/>
      <c r="C893" s="24"/>
    </row>
    <row r="894" spans="1:18" x14ac:dyDescent="0.2">
      <c r="A894" s="12"/>
      <c r="B894" s="24"/>
      <c r="C894" s="24"/>
    </row>
    <row r="895" spans="1:18" x14ac:dyDescent="0.2">
      <c r="A895" s="12"/>
      <c r="B895" s="24"/>
      <c r="C895" s="24"/>
    </row>
    <row r="896" spans="1:18" x14ac:dyDescent="0.2">
      <c r="A896" s="12"/>
      <c r="B896" s="24"/>
      <c r="C896" s="24"/>
    </row>
    <row r="897" spans="1:18" x14ac:dyDescent="0.2">
      <c r="A897" s="12"/>
      <c r="B897" s="24"/>
      <c r="C897" s="24"/>
    </row>
    <row r="898" spans="1:18" x14ac:dyDescent="0.2">
      <c r="A898" s="12"/>
      <c r="B898" s="24"/>
      <c r="C898" s="24"/>
    </row>
    <row r="899" spans="1:18" x14ac:dyDescent="0.2">
      <c r="A899" s="12"/>
      <c r="B899" s="24"/>
      <c r="C899" s="24"/>
    </row>
    <row r="900" spans="1:18" x14ac:dyDescent="0.2">
      <c r="A900" s="12"/>
      <c r="B900" s="24"/>
      <c r="C900" s="24"/>
    </row>
    <row r="901" spans="1:18" x14ac:dyDescent="0.2">
      <c r="A901" s="12"/>
      <c r="B901" s="24"/>
      <c r="C901" s="24"/>
      <c r="R901" s="15"/>
    </row>
    <row r="902" spans="1:18" x14ac:dyDescent="0.2">
      <c r="A902" s="12"/>
      <c r="B902" s="24"/>
      <c r="C902" s="24"/>
      <c r="R902" s="15"/>
    </row>
    <row r="903" spans="1:18" x14ac:dyDescent="0.2">
      <c r="A903" s="12"/>
      <c r="B903" s="24"/>
      <c r="C903" s="24"/>
      <c r="R903" s="15"/>
    </row>
    <row r="904" spans="1:18" x14ac:dyDescent="0.2">
      <c r="A904" s="12"/>
      <c r="B904" s="24"/>
      <c r="C904" s="24"/>
      <c r="R904" s="15"/>
    </row>
    <row r="905" spans="1:18" x14ac:dyDescent="0.2">
      <c r="A905" s="12"/>
      <c r="B905" s="24"/>
      <c r="C905" s="24"/>
    </row>
    <row r="906" spans="1:18" x14ac:dyDescent="0.2">
      <c r="A906" s="12"/>
      <c r="B906" s="24"/>
      <c r="C906" s="24"/>
    </row>
    <row r="907" spans="1:18" x14ac:dyDescent="0.2">
      <c r="A907" s="12"/>
      <c r="B907" s="24"/>
      <c r="C907" s="24"/>
      <c r="R907" s="15"/>
    </row>
    <row r="908" spans="1:18" x14ac:dyDescent="0.2">
      <c r="A908" s="12"/>
      <c r="B908" s="24"/>
      <c r="C908" s="24"/>
      <c r="R908" s="15"/>
    </row>
    <row r="909" spans="1:18" x14ac:dyDescent="0.2">
      <c r="A909" s="12"/>
      <c r="B909" s="24"/>
      <c r="C909" s="24"/>
    </row>
    <row r="910" spans="1:18" x14ac:dyDescent="0.2">
      <c r="A910" s="12"/>
      <c r="B910" s="24"/>
      <c r="C910" s="24"/>
    </row>
    <row r="911" spans="1:18" x14ac:dyDescent="0.2">
      <c r="A911" s="12"/>
      <c r="B911" s="24"/>
      <c r="C911" s="24"/>
    </row>
    <row r="912" spans="1:18" x14ac:dyDescent="0.2">
      <c r="A912" s="12"/>
      <c r="B912" s="24"/>
      <c r="C912" s="24"/>
    </row>
    <row r="913" spans="1:18" x14ac:dyDescent="0.2">
      <c r="A913" s="12"/>
      <c r="B913" s="24"/>
      <c r="C913" s="24"/>
      <c r="R913" s="15"/>
    </row>
    <row r="914" spans="1:18" x14ac:dyDescent="0.2">
      <c r="A914" s="12"/>
      <c r="B914" s="24"/>
      <c r="C914" s="24"/>
      <c r="R914" s="15"/>
    </row>
    <row r="915" spans="1:18" x14ac:dyDescent="0.2">
      <c r="A915" s="12"/>
      <c r="B915" s="24"/>
      <c r="C915" s="24"/>
      <c r="R915" s="15"/>
    </row>
    <row r="916" spans="1:18" x14ac:dyDescent="0.2">
      <c r="A916" s="12"/>
      <c r="B916" s="24"/>
      <c r="C916" s="24"/>
      <c r="R916" s="15"/>
    </row>
    <row r="917" spans="1:18" x14ac:dyDescent="0.2">
      <c r="A917" s="12"/>
      <c r="B917" s="24"/>
      <c r="C917" s="24"/>
      <c r="R917" s="15"/>
    </row>
    <row r="918" spans="1:18" x14ac:dyDescent="0.2">
      <c r="A918" s="12"/>
      <c r="B918" s="24"/>
      <c r="C918" s="24"/>
      <c r="R918" s="15"/>
    </row>
    <row r="919" spans="1:18" x14ac:dyDescent="0.2">
      <c r="A919" s="12"/>
      <c r="B919" s="24"/>
      <c r="C919" s="24"/>
      <c r="R919" s="15"/>
    </row>
    <row r="920" spans="1:18" x14ac:dyDescent="0.2">
      <c r="A920" s="12"/>
      <c r="B920" s="24"/>
      <c r="C920" s="24"/>
      <c r="R920" s="15"/>
    </row>
    <row r="921" spans="1:18" x14ac:dyDescent="0.2">
      <c r="A921" s="12"/>
      <c r="B921" s="24"/>
      <c r="C921" s="24"/>
      <c r="R921" s="15"/>
    </row>
    <row r="922" spans="1:18" x14ac:dyDescent="0.2">
      <c r="A922" s="12"/>
      <c r="B922" s="24"/>
      <c r="C922" s="24"/>
      <c r="R922" s="15"/>
    </row>
    <row r="923" spans="1:18" x14ac:dyDescent="0.2">
      <c r="A923" s="12"/>
      <c r="B923" s="24"/>
      <c r="C923" s="24"/>
    </row>
    <row r="924" spans="1:18" x14ac:dyDescent="0.2">
      <c r="A924" s="12"/>
      <c r="B924" s="24"/>
      <c r="C924" s="24"/>
      <c r="R924" s="15"/>
    </row>
    <row r="925" spans="1:18" x14ac:dyDescent="0.2">
      <c r="A925" s="12"/>
      <c r="B925" s="24"/>
      <c r="C925" s="24"/>
    </row>
    <row r="926" spans="1:18" x14ac:dyDescent="0.2">
      <c r="A926" s="12"/>
      <c r="B926" s="24"/>
      <c r="C926" s="24"/>
    </row>
    <row r="927" spans="1:18" x14ac:dyDescent="0.2">
      <c r="A927" s="12"/>
      <c r="B927" s="24"/>
      <c r="C927" s="24"/>
      <c r="R927" s="15"/>
    </row>
    <row r="928" spans="1:18" x14ac:dyDescent="0.2">
      <c r="A928" s="12"/>
      <c r="B928" s="24"/>
      <c r="C928" s="24"/>
    </row>
    <row r="929" spans="1:18" x14ac:dyDescent="0.2">
      <c r="A929" s="12"/>
      <c r="B929" s="24"/>
      <c r="C929" s="24"/>
    </row>
    <row r="930" spans="1:18" x14ac:dyDescent="0.2">
      <c r="A930" s="12"/>
      <c r="B930" s="24"/>
      <c r="C930" s="24"/>
    </row>
    <row r="931" spans="1:18" x14ac:dyDescent="0.2">
      <c r="A931" s="12"/>
      <c r="B931" s="24"/>
      <c r="C931" s="24"/>
      <c r="R931" s="15"/>
    </row>
    <row r="932" spans="1:18" x14ac:dyDescent="0.2">
      <c r="A932" s="12"/>
      <c r="B932" s="24"/>
      <c r="C932" s="24"/>
      <c r="R932" s="15"/>
    </row>
    <row r="933" spans="1:18" x14ac:dyDescent="0.2">
      <c r="A933" s="12"/>
      <c r="B933" s="24"/>
      <c r="C933" s="24"/>
      <c r="R933" s="15"/>
    </row>
    <row r="934" spans="1:18" x14ac:dyDescent="0.2">
      <c r="A934" s="12"/>
      <c r="B934" s="24"/>
      <c r="C934" s="24"/>
      <c r="R934" s="15"/>
    </row>
    <row r="935" spans="1:18" x14ac:dyDescent="0.2">
      <c r="A935" s="12"/>
      <c r="B935" s="24"/>
      <c r="C935" s="24"/>
    </row>
    <row r="936" spans="1:18" x14ac:dyDescent="0.2">
      <c r="A936" s="12"/>
      <c r="B936" s="24"/>
      <c r="C936" s="24"/>
      <c r="R936" s="15"/>
    </row>
    <row r="937" spans="1:18" x14ac:dyDescent="0.2">
      <c r="A937" s="12"/>
      <c r="B937" s="24"/>
      <c r="C937" s="24"/>
      <c r="R937" s="15"/>
    </row>
    <row r="938" spans="1:18" x14ac:dyDescent="0.2">
      <c r="A938" s="12"/>
      <c r="B938" s="24"/>
      <c r="C938" s="24"/>
    </row>
    <row r="939" spans="1:18" x14ac:dyDescent="0.2">
      <c r="A939" s="12"/>
      <c r="B939" s="24"/>
      <c r="C939" s="24"/>
      <c r="R939" s="15"/>
    </row>
    <row r="940" spans="1:18" x14ac:dyDescent="0.2">
      <c r="A940" s="12"/>
      <c r="B940" s="24"/>
      <c r="C940" s="24"/>
    </row>
    <row r="941" spans="1:18" x14ac:dyDescent="0.2">
      <c r="A941" s="12"/>
      <c r="B941" s="24"/>
      <c r="C941" s="24"/>
    </row>
    <row r="942" spans="1:18" x14ac:dyDescent="0.2">
      <c r="A942" s="12"/>
      <c r="B942" s="24"/>
      <c r="C942" s="24"/>
      <c r="R942" s="15"/>
    </row>
    <row r="943" spans="1:18" x14ac:dyDescent="0.2">
      <c r="A943" s="12"/>
      <c r="B943" s="24"/>
      <c r="C943" s="24"/>
      <c r="R943" s="15"/>
    </row>
    <row r="944" spans="1:18" x14ac:dyDescent="0.2">
      <c r="A944" s="12"/>
      <c r="B944" s="24"/>
      <c r="C944" s="24"/>
      <c r="R944" s="15"/>
    </row>
    <row r="945" spans="1:18" x14ac:dyDescent="0.2">
      <c r="A945" s="12"/>
      <c r="B945" s="24"/>
      <c r="C945" s="24"/>
      <c r="R945" s="15"/>
    </row>
    <row r="946" spans="1:18" x14ac:dyDescent="0.2">
      <c r="A946" s="12"/>
      <c r="B946" s="24"/>
      <c r="C946" s="24"/>
    </row>
    <row r="947" spans="1:18" x14ac:dyDescent="0.2">
      <c r="A947" s="12"/>
      <c r="B947" s="24"/>
      <c r="C947" s="24"/>
      <c r="R947" s="15"/>
    </row>
    <row r="948" spans="1:18" x14ac:dyDescent="0.2">
      <c r="A948" s="12"/>
      <c r="B948" s="24"/>
      <c r="C948" s="24"/>
      <c r="R948" s="15"/>
    </row>
    <row r="949" spans="1:18" x14ac:dyDescent="0.2">
      <c r="A949" s="12"/>
      <c r="B949" s="24"/>
      <c r="C949" s="24"/>
    </row>
    <row r="950" spans="1:18" x14ac:dyDescent="0.2">
      <c r="A950" s="12"/>
      <c r="B950" s="24"/>
      <c r="C950" s="24"/>
    </row>
    <row r="951" spans="1:18" x14ac:dyDescent="0.2">
      <c r="A951" s="12"/>
      <c r="B951" s="24"/>
      <c r="C951" s="24"/>
      <c r="R951" s="15"/>
    </row>
    <row r="952" spans="1:18" x14ac:dyDescent="0.2">
      <c r="A952" s="12"/>
      <c r="B952" s="24"/>
      <c r="C952" s="24"/>
    </row>
    <row r="953" spans="1:18" x14ac:dyDescent="0.2">
      <c r="A953" s="12"/>
      <c r="B953" s="24"/>
      <c r="C953" s="24"/>
      <c r="R953" s="15"/>
    </row>
    <row r="954" spans="1:18" x14ac:dyDescent="0.2">
      <c r="A954" s="12"/>
      <c r="B954" s="24"/>
      <c r="C954" s="24"/>
    </row>
    <row r="955" spans="1:18" x14ac:dyDescent="0.2">
      <c r="A955" s="12"/>
      <c r="B955" s="24"/>
      <c r="C955" s="24"/>
      <c r="R955" s="15"/>
    </row>
    <row r="956" spans="1:18" x14ac:dyDescent="0.2">
      <c r="A956" s="12"/>
      <c r="B956" s="24"/>
      <c r="C956" s="24"/>
    </row>
    <row r="957" spans="1:18" x14ac:dyDescent="0.2">
      <c r="A957" s="12"/>
      <c r="B957" s="24"/>
      <c r="C957" s="24"/>
    </row>
    <row r="958" spans="1:18" x14ac:dyDescent="0.2">
      <c r="A958" s="12"/>
      <c r="B958" s="24"/>
      <c r="C958" s="24"/>
      <c r="R958" s="15"/>
    </row>
    <row r="959" spans="1:18" x14ac:dyDescent="0.2">
      <c r="A959" s="12"/>
      <c r="B959" s="24"/>
      <c r="C959" s="24"/>
    </row>
    <row r="960" spans="1:18" x14ac:dyDescent="0.2">
      <c r="A960" s="12"/>
      <c r="B960" s="24"/>
      <c r="C960" s="24"/>
      <c r="R960" s="15"/>
    </row>
    <row r="961" spans="1:18" x14ac:dyDescent="0.2">
      <c r="A961" s="12"/>
      <c r="B961" s="24"/>
      <c r="C961" s="24"/>
      <c r="R961" s="15"/>
    </row>
    <row r="962" spans="1:18" x14ac:dyDescent="0.2">
      <c r="A962" s="12"/>
      <c r="B962" s="24"/>
      <c r="C962" s="24"/>
    </row>
    <row r="963" spans="1:18" x14ac:dyDescent="0.2">
      <c r="A963" s="12"/>
      <c r="B963" s="24"/>
      <c r="C963" s="24"/>
    </row>
    <row r="964" spans="1:18" x14ac:dyDescent="0.2">
      <c r="A964" s="12"/>
      <c r="B964" s="24"/>
      <c r="C964" s="24"/>
    </row>
    <row r="965" spans="1:18" x14ac:dyDescent="0.2">
      <c r="A965" s="12"/>
      <c r="B965" s="24"/>
      <c r="C965" s="24"/>
    </row>
    <row r="966" spans="1:18" x14ac:dyDescent="0.2">
      <c r="A966" s="12"/>
      <c r="B966" s="24"/>
      <c r="C966" s="24"/>
      <c r="R966" s="15"/>
    </row>
    <row r="967" spans="1:18" x14ac:dyDescent="0.2">
      <c r="A967" s="12"/>
      <c r="B967" s="24"/>
      <c r="C967" s="24"/>
      <c r="R967" s="15"/>
    </row>
    <row r="968" spans="1:18" x14ac:dyDescent="0.2">
      <c r="A968" s="12"/>
      <c r="B968" s="24"/>
      <c r="C968" s="24"/>
    </row>
    <row r="969" spans="1:18" x14ac:dyDescent="0.2">
      <c r="A969" s="12"/>
      <c r="B969" s="24"/>
      <c r="C969" s="24"/>
    </row>
    <row r="970" spans="1:18" x14ac:dyDescent="0.2">
      <c r="A970" s="12"/>
      <c r="B970" s="24"/>
      <c r="C970" s="24"/>
    </row>
    <row r="971" spans="1:18" x14ac:dyDescent="0.2">
      <c r="A971" s="12"/>
      <c r="B971" s="24"/>
      <c r="C971" s="24"/>
    </row>
    <row r="972" spans="1:18" x14ac:dyDescent="0.2">
      <c r="A972" s="12"/>
      <c r="B972" s="24"/>
      <c r="C972" s="24"/>
      <c r="R972" s="15"/>
    </row>
    <row r="973" spans="1:18" x14ac:dyDescent="0.2">
      <c r="A973" s="12"/>
      <c r="B973" s="24"/>
      <c r="C973" s="24"/>
      <c r="R973" s="15"/>
    </row>
    <row r="974" spans="1:18" x14ac:dyDescent="0.2">
      <c r="A974" s="12"/>
      <c r="B974" s="24"/>
      <c r="C974" s="24"/>
    </row>
    <row r="975" spans="1:18" x14ac:dyDescent="0.2">
      <c r="A975" s="12"/>
      <c r="B975" s="24"/>
      <c r="C975" s="24"/>
    </row>
    <row r="976" spans="1:18" x14ac:dyDescent="0.2">
      <c r="A976" s="12"/>
      <c r="B976" s="24"/>
      <c r="C976" s="24"/>
      <c r="R976" s="15"/>
    </row>
    <row r="977" spans="1:18" x14ac:dyDescent="0.2">
      <c r="A977" s="12"/>
      <c r="B977" s="24"/>
      <c r="C977" s="24"/>
      <c r="R977" s="15"/>
    </row>
    <row r="978" spans="1:18" x14ac:dyDescent="0.2">
      <c r="A978" s="12"/>
      <c r="B978" s="24"/>
      <c r="C978" s="24"/>
    </row>
    <row r="979" spans="1:18" x14ac:dyDescent="0.2">
      <c r="A979" s="12"/>
      <c r="B979" s="24"/>
      <c r="C979" s="24"/>
    </row>
    <row r="980" spans="1:18" x14ac:dyDescent="0.2">
      <c r="A980" s="12"/>
      <c r="B980" s="24"/>
      <c r="C980" s="24"/>
    </row>
    <row r="981" spans="1:18" x14ac:dyDescent="0.2">
      <c r="A981" s="12"/>
      <c r="B981" s="24"/>
      <c r="C981" s="24"/>
      <c r="R981" s="15"/>
    </row>
    <row r="982" spans="1:18" x14ac:dyDescent="0.2">
      <c r="A982" s="12"/>
      <c r="B982" s="24"/>
      <c r="C982" s="24"/>
    </row>
    <row r="983" spans="1:18" x14ac:dyDescent="0.2">
      <c r="A983" s="12"/>
      <c r="B983" s="24"/>
      <c r="C983" s="24"/>
    </row>
    <row r="984" spans="1:18" x14ac:dyDescent="0.2">
      <c r="A984" s="12"/>
      <c r="B984" s="24"/>
      <c r="C984" s="24"/>
    </row>
    <row r="985" spans="1:18" x14ac:dyDescent="0.2">
      <c r="A985" s="12"/>
      <c r="B985" s="24"/>
      <c r="C985" s="24"/>
    </row>
    <row r="986" spans="1:18" x14ac:dyDescent="0.2">
      <c r="A986" s="12"/>
      <c r="B986" s="24"/>
      <c r="C986" s="24"/>
    </row>
    <row r="987" spans="1:18" x14ac:dyDescent="0.2">
      <c r="A987" s="12"/>
      <c r="B987" s="24"/>
      <c r="C987" s="24"/>
      <c r="R987" s="15"/>
    </row>
    <row r="988" spans="1:18" x14ac:dyDescent="0.2">
      <c r="A988" s="12"/>
      <c r="B988" s="24"/>
      <c r="C988" s="24"/>
    </row>
    <row r="989" spans="1:18" x14ac:dyDescent="0.2">
      <c r="A989" s="12"/>
      <c r="B989" s="24"/>
      <c r="C989" s="24"/>
    </row>
    <row r="990" spans="1:18" x14ac:dyDescent="0.2">
      <c r="A990" s="12"/>
      <c r="B990" s="24"/>
      <c r="C990" s="24"/>
    </row>
    <row r="991" spans="1:18" x14ac:dyDescent="0.2">
      <c r="A991" s="12"/>
      <c r="B991" s="24"/>
      <c r="C991" s="24"/>
    </row>
    <row r="992" spans="1:18" x14ac:dyDescent="0.2">
      <c r="A992" s="12"/>
      <c r="B992" s="24"/>
      <c r="C992" s="24"/>
    </row>
    <row r="993" spans="1:18" x14ac:dyDescent="0.2">
      <c r="A993" s="12"/>
      <c r="B993" s="24"/>
      <c r="C993" s="24"/>
      <c r="R993" s="15"/>
    </row>
    <row r="994" spans="1:18" x14ac:dyDescent="0.2">
      <c r="A994" s="12"/>
      <c r="B994" s="24"/>
      <c r="C994" s="24"/>
      <c r="R994" s="15"/>
    </row>
    <row r="995" spans="1:18" x14ac:dyDescent="0.2">
      <c r="A995" s="12"/>
      <c r="B995" s="24"/>
      <c r="C995" s="24"/>
      <c r="R995" s="15"/>
    </row>
    <row r="996" spans="1:18" x14ac:dyDescent="0.2">
      <c r="A996" s="12"/>
      <c r="B996" s="24"/>
      <c r="C996" s="24"/>
      <c r="R996" s="15"/>
    </row>
    <row r="997" spans="1:18" x14ac:dyDescent="0.2">
      <c r="A997" s="12"/>
      <c r="B997" s="24"/>
      <c r="C997" s="24"/>
    </row>
    <row r="998" spans="1:18" x14ac:dyDescent="0.2">
      <c r="A998" s="12"/>
      <c r="B998" s="24"/>
      <c r="C998" s="24"/>
    </row>
    <row r="999" spans="1:18" x14ac:dyDescent="0.2">
      <c r="A999" s="12"/>
      <c r="B999" s="24"/>
      <c r="C999" s="24"/>
      <c r="R999" s="15"/>
    </row>
    <row r="1000" spans="1:18" x14ac:dyDescent="0.2">
      <c r="A1000" s="12"/>
      <c r="B1000" s="24"/>
      <c r="C1000" s="24"/>
      <c r="R1000" s="15"/>
    </row>
    <row r="1001" spans="1:18" x14ac:dyDescent="0.2">
      <c r="A1001" s="12"/>
      <c r="B1001" s="24"/>
      <c r="C1001" s="24"/>
      <c r="R1001" s="15"/>
    </row>
    <row r="1002" spans="1:18" x14ac:dyDescent="0.2">
      <c r="A1002" s="12"/>
      <c r="B1002" s="24"/>
      <c r="C1002" s="24"/>
    </row>
    <row r="1003" spans="1:18" x14ac:dyDescent="0.2">
      <c r="A1003" s="12"/>
      <c r="B1003" s="24"/>
      <c r="C1003" s="24"/>
    </row>
    <row r="1004" spans="1:18" x14ac:dyDescent="0.2">
      <c r="A1004" s="12"/>
      <c r="B1004" s="24"/>
      <c r="C1004" s="24"/>
    </row>
    <row r="1005" spans="1:18" x14ac:dyDescent="0.2">
      <c r="A1005" s="12"/>
      <c r="B1005" s="24"/>
      <c r="C1005" s="24"/>
    </row>
    <row r="1006" spans="1:18" x14ac:dyDescent="0.2">
      <c r="A1006" s="12"/>
      <c r="B1006" s="24"/>
      <c r="C1006" s="24"/>
    </row>
    <row r="1007" spans="1:18" x14ac:dyDescent="0.2">
      <c r="A1007" s="12"/>
      <c r="B1007" s="24"/>
      <c r="C1007" s="24"/>
    </row>
    <row r="1008" spans="1:18" x14ac:dyDescent="0.2">
      <c r="A1008" s="12"/>
      <c r="B1008" s="24"/>
      <c r="C1008" s="24"/>
    </row>
    <row r="1009" spans="1:18" x14ac:dyDescent="0.2">
      <c r="A1009" s="12"/>
      <c r="B1009" s="24"/>
      <c r="C1009" s="24"/>
    </row>
    <row r="1010" spans="1:18" x14ac:dyDescent="0.2">
      <c r="A1010" s="12"/>
      <c r="B1010" s="24"/>
      <c r="C1010" s="24"/>
    </row>
    <row r="1011" spans="1:18" x14ac:dyDescent="0.2">
      <c r="A1011" s="12"/>
      <c r="B1011" s="24"/>
      <c r="C1011" s="24"/>
    </row>
    <row r="1012" spans="1:18" x14ac:dyDescent="0.2">
      <c r="A1012" s="12"/>
      <c r="B1012" s="24"/>
      <c r="C1012" s="24"/>
    </row>
    <row r="1013" spans="1:18" x14ac:dyDescent="0.2">
      <c r="A1013" s="12"/>
      <c r="B1013" s="24"/>
      <c r="C1013" s="24"/>
      <c r="R1013" s="15"/>
    </row>
    <row r="1014" spans="1:18" x14ac:dyDescent="0.2">
      <c r="A1014" s="12"/>
      <c r="B1014" s="24"/>
      <c r="C1014" s="24"/>
      <c r="R1014" s="15"/>
    </row>
    <row r="1015" spans="1:18" x14ac:dyDescent="0.2">
      <c r="A1015" s="12"/>
      <c r="B1015" s="24"/>
      <c r="C1015" s="24"/>
      <c r="R1015" s="15"/>
    </row>
    <row r="1016" spans="1:18" x14ac:dyDescent="0.2">
      <c r="A1016" s="12"/>
      <c r="B1016" s="24"/>
      <c r="C1016" s="24"/>
      <c r="R1016" s="15"/>
    </row>
    <row r="1017" spans="1:18" x14ac:dyDescent="0.2">
      <c r="A1017" s="12"/>
      <c r="B1017" s="24"/>
      <c r="C1017" s="24"/>
      <c r="R1017" s="15"/>
    </row>
    <row r="1018" spans="1:18" x14ac:dyDescent="0.2">
      <c r="A1018" s="12"/>
      <c r="B1018" s="24"/>
      <c r="C1018" s="24"/>
    </row>
    <row r="1019" spans="1:18" x14ac:dyDescent="0.2">
      <c r="A1019" s="12"/>
      <c r="B1019" s="24"/>
      <c r="C1019" s="24"/>
    </row>
    <row r="1020" spans="1:18" x14ac:dyDescent="0.2">
      <c r="A1020" s="12"/>
      <c r="B1020" s="24"/>
      <c r="C1020" s="24"/>
    </row>
    <row r="1021" spans="1:18" x14ac:dyDescent="0.2">
      <c r="A1021" s="12"/>
      <c r="B1021" s="24"/>
      <c r="C1021" s="24"/>
      <c r="R1021" s="15"/>
    </row>
    <row r="1022" spans="1:18" x14ac:dyDescent="0.2">
      <c r="A1022" s="12"/>
      <c r="B1022" s="24"/>
      <c r="C1022" s="24"/>
    </row>
    <row r="1023" spans="1:18" x14ac:dyDescent="0.2">
      <c r="A1023" s="12"/>
      <c r="B1023" s="24"/>
      <c r="C1023" s="24"/>
    </row>
    <row r="1024" spans="1:18" x14ac:dyDescent="0.2">
      <c r="A1024" s="12"/>
      <c r="B1024" s="24"/>
      <c r="C1024" s="24"/>
      <c r="R1024" s="15"/>
    </row>
    <row r="1025" spans="1:18" x14ac:dyDescent="0.2">
      <c r="A1025" s="12"/>
      <c r="B1025" s="24"/>
      <c r="C1025" s="24"/>
      <c r="R1025" s="15"/>
    </row>
    <row r="1026" spans="1:18" x14ac:dyDescent="0.2">
      <c r="A1026" s="12"/>
      <c r="B1026" s="24"/>
      <c r="C1026" s="24"/>
    </row>
    <row r="1027" spans="1:18" x14ac:dyDescent="0.2">
      <c r="A1027" s="12"/>
      <c r="B1027" s="24"/>
      <c r="C1027" s="24"/>
    </row>
    <row r="1028" spans="1:18" x14ac:dyDescent="0.2">
      <c r="A1028" s="12"/>
      <c r="B1028" s="24"/>
      <c r="C1028" s="24"/>
    </row>
    <row r="1029" spans="1:18" x14ac:dyDescent="0.2">
      <c r="A1029" s="12"/>
      <c r="B1029" s="24"/>
      <c r="C1029" s="24"/>
    </row>
    <row r="1030" spans="1:18" x14ac:dyDescent="0.2">
      <c r="A1030" s="12"/>
      <c r="B1030" s="24"/>
      <c r="C1030" s="24"/>
    </row>
    <row r="1031" spans="1:18" x14ac:dyDescent="0.2">
      <c r="A1031" s="12"/>
      <c r="B1031" s="24"/>
      <c r="C1031" s="24"/>
    </row>
    <row r="1032" spans="1:18" x14ac:dyDescent="0.2">
      <c r="A1032" s="12"/>
      <c r="B1032" s="24"/>
      <c r="C1032" s="24"/>
    </row>
    <row r="1033" spans="1:18" x14ac:dyDescent="0.2">
      <c r="A1033" s="12"/>
      <c r="B1033" s="24"/>
      <c r="C1033" s="24"/>
    </row>
    <row r="1034" spans="1:18" x14ac:dyDescent="0.2">
      <c r="A1034" s="12"/>
      <c r="B1034" s="24"/>
      <c r="C1034" s="24"/>
    </row>
    <row r="1035" spans="1:18" x14ac:dyDescent="0.2">
      <c r="A1035" s="12"/>
      <c r="B1035" s="24"/>
      <c r="C1035" s="24"/>
      <c r="R1035" s="15"/>
    </row>
    <row r="1036" spans="1:18" x14ac:dyDescent="0.2">
      <c r="A1036" s="12"/>
      <c r="B1036" s="24"/>
      <c r="C1036" s="24"/>
      <c r="R1036" s="15"/>
    </row>
    <row r="1037" spans="1:18" x14ac:dyDescent="0.2">
      <c r="A1037" s="12"/>
      <c r="B1037" s="24"/>
      <c r="C1037" s="24"/>
      <c r="R1037" s="15"/>
    </row>
    <row r="1038" spans="1:18" x14ac:dyDescent="0.2">
      <c r="A1038" s="12"/>
      <c r="B1038" s="24"/>
      <c r="C1038" s="24"/>
      <c r="R1038" s="15"/>
    </row>
    <row r="1039" spans="1:18" x14ac:dyDescent="0.2">
      <c r="A1039" s="12"/>
      <c r="B1039" s="24"/>
      <c r="C1039" s="24"/>
      <c r="R1039" s="15"/>
    </row>
    <row r="1040" spans="1:18" x14ac:dyDescent="0.2">
      <c r="A1040" s="12"/>
      <c r="B1040" s="24"/>
      <c r="C1040" s="24"/>
      <c r="R1040" s="15"/>
    </row>
    <row r="1041" spans="1:18" x14ac:dyDescent="0.2">
      <c r="A1041" s="12"/>
      <c r="B1041" s="24"/>
      <c r="C1041" s="24"/>
      <c r="R1041" s="15"/>
    </row>
    <row r="1042" spans="1:18" x14ac:dyDescent="0.2">
      <c r="A1042" s="12"/>
      <c r="B1042" s="24"/>
      <c r="C1042" s="24"/>
      <c r="R1042" s="15"/>
    </row>
    <row r="1043" spans="1:18" x14ac:dyDescent="0.2">
      <c r="A1043" s="12"/>
      <c r="B1043" s="24"/>
      <c r="C1043" s="24"/>
    </row>
    <row r="1044" spans="1:18" x14ac:dyDescent="0.2">
      <c r="A1044" s="12"/>
      <c r="B1044" s="24"/>
      <c r="C1044" s="24"/>
    </row>
    <row r="1045" spans="1:18" x14ac:dyDescent="0.2">
      <c r="A1045" s="12"/>
      <c r="B1045" s="24"/>
      <c r="C1045" s="24"/>
      <c r="R1045" s="15"/>
    </row>
    <row r="1046" spans="1:18" x14ac:dyDescent="0.2">
      <c r="A1046" s="12"/>
      <c r="B1046" s="24"/>
      <c r="C1046" s="24"/>
      <c r="R1046" s="15"/>
    </row>
    <row r="1047" spans="1:18" x14ac:dyDescent="0.2">
      <c r="A1047" s="12"/>
      <c r="B1047" s="24"/>
      <c r="C1047" s="24"/>
      <c r="R1047" s="15"/>
    </row>
    <row r="1048" spans="1:18" x14ac:dyDescent="0.2">
      <c r="A1048" s="12"/>
      <c r="B1048" s="24"/>
      <c r="C1048" s="24"/>
      <c r="R1048" s="15"/>
    </row>
    <row r="1049" spans="1:18" x14ac:dyDescent="0.2">
      <c r="A1049" s="12"/>
      <c r="B1049" s="24"/>
      <c r="C1049" s="24"/>
      <c r="R1049" s="15"/>
    </row>
    <row r="1050" spans="1:18" x14ac:dyDescent="0.2">
      <c r="A1050" s="12"/>
      <c r="B1050" s="24"/>
      <c r="C1050" s="24"/>
      <c r="R1050" s="15"/>
    </row>
    <row r="1051" spans="1:18" x14ac:dyDescent="0.2">
      <c r="A1051" s="12"/>
      <c r="B1051" s="24"/>
      <c r="C1051" s="24"/>
      <c r="R1051" s="15"/>
    </row>
    <row r="1052" spans="1:18" x14ac:dyDescent="0.2">
      <c r="A1052" s="12"/>
      <c r="B1052" s="24"/>
      <c r="C1052" s="24"/>
      <c r="R1052" s="15"/>
    </row>
    <row r="1053" spans="1:18" x14ac:dyDescent="0.2">
      <c r="A1053" s="12"/>
      <c r="B1053" s="24"/>
      <c r="C1053" s="24"/>
      <c r="R1053" s="15"/>
    </row>
    <row r="1054" spans="1:18" x14ac:dyDescent="0.2">
      <c r="A1054" s="12"/>
      <c r="B1054" s="24"/>
      <c r="C1054" s="24"/>
    </row>
    <row r="1055" spans="1:18" x14ac:dyDescent="0.2">
      <c r="A1055" s="12"/>
      <c r="B1055" s="24"/>
      <c r="C1055" s="24"/>
      <c r="R1055" s="15"/>
    </row>
    <row r="1056" spans="1:18" x14ac:dyDescent="0.2">
      <c r="A1056" s="12"/>
      <c r="B1056" s="24"/>
      <c r="C1056" s="24"/>
      <c r="R1056" s="15"/>
    </row>
    <row r="1057" spans="1:18" x14ac:dyDescent="0.2">
      <c r="A1057" s="12"/>
      <c r="B1057" s="24"/>
      <c r="C1057" s="24"/>
      <c r="R1057" s="15"/>
    </row>
    <row r="1058" spans="1:18" x14ac:dyDescent="0.2">
      <c r="A1058" s="12"/>
      <c r="B1058" s="24"/>
      <c r="C1058" s="24"/>
    </row>
    <row r="1059" spans="1:18" x14ac:dyDescent="0.2">
      <c r="A1059" s="12"/>
      <c r="B1059" s="24"/>
      <c r="C1059" s="24"/>
      <c r="R1059" s="15"/>
    </row>
    <row r="1060" spans="1:18" x14ac:dyDescent="0.2">
      <c r="A1060" s="12"/>
      <c r="B1060" s="24"/>
      <c r="C1060" s="24"/>
      <c r="R1060" s="15"/>
    </row>
    <row r="1061" spans="1:18" x14ac:dyDescent="0.2">
      <c r="A1061" s="12"/>
      <c r="B1061" s="24"/>
      <c r="C1061" s="24"/>
      <c r="R1061" s="15"/>
    </row>
    <row r="1062" spans="1:18" x14ac:dyDescent="0.2">
      <c r="A1062" s="12"/>
      <c r="B1062" s="24"/>
      <c r="C1062" s="24"/>
      <c r="R1062" s="15"/>
    </row>
    <row r="1063" spans="1:18" x14ac:dyDescent="0.2">
      <c r="A1063" s="12"/>
      <c r="B1063" s="24"/>
      <c r="C1063" s="24"/>
      <c r="R1063" s="15"/>
    </row>
    <row r="1064" spans="1:18" x14ac:dyDescent="0.2">
      <c r="A1064" s="12"/>
      <c r="B1064" s="24"/>
      <c r="C1064" s="24"/>
      <c r="R1064" s="15"/>
    </row>
    <row r="1065" spans="1:18" x14ac:dyDescent="0.2">
      <c r="A1065" s="12"/>
      <c r="B1065" s="24"/>
      <c r="C1065" s="24"/>
      <c r="R1065" s="15"/>
    </row>
    <row r="1066" spans="1:18" x14ac:dyDescent="0.2">
      <c r="A1066" s="12"/>
      <c r="B1066" s="24"/>
      <c r="C1066" s="24"/>
      <c r="R1066" s="15"/>
    </row>
    <row r="1067" spans="1:18" x14ac:dyDescent="0.2">
      <c r="A1067" s="12"/>
      <c r="B1067" s="24"/>
      <c r="C1067" s="24"/>
      <c r="R1067" s="15"/>
    </row>
    <row r="1068" spans="1:18" x14ac:dyDescent="0.2">
      <c r="A1068" s="12"/>
      <c r="B1068" s="24"/>
      <c r="C1068" s="24"/>
      <c r="R1068" s="15"/>
    </row>
    <row r="1069" spans="1:18" x14ac:dyDescent="0.2">
      <c r="A1069" s="12"/>
      <c r="B1069" s="24"/>
      <c r="C1069" s="24"/>
      <c r="R1069" s="15"/>
    </row>
    <row r="1070" spans="1:18" x14ac:dyDescent="0.2">
      <c r="A1070" s="12"/>
      <c r="B1070" s="24"/>
      <c r="C1070" s="24"/>
    </row>
    <row r="1071" spans="1:18" x14ac:dyDescent="0.2">
      <c r="A1071" s="12"/>
      <c r="B1071" s="24"/>
      <c r="C1071" s="24"/>
      <c r="R1071" s="15"/>
    </row>
    <row r="1072" spans="1:18" x14ac:dyDescent="0.2">
      <c r="A1072" s="12"/>
      <c r="B1072" s="24"/>
      <c r="C1072" s="24"/>
    </row>
    <row r="1073" spans="1:18" x14ac:dyDescent="0.2">
      <c r="A1073" s="12"/>
      <c r="B1073" s="24"/>
      <c r="C1073" s="24"/>
      <c r="R1073" s="15"/>
    </row>
    <row r="1074" spans="1:18" x14ac:dyDescent="0.2">
      <c r="A1074" s="12"/>
      <c r="B1074" s="24"/>
      <c r="C1074" s="24"/>
      <c r="R1074" s="15"/>
    </row>
    <row r="1075" spans="1:18" x14ac:dyDescent="0.2">
      <c r="A1075" s="12"/>
      <c r="B1075" s="24"/>
      <c r="C1075" s="24"/>
      <c r="R1075" s="15"/>
    </row>
    <row r="1076" spans="1:18" x14ac:dyDescent="0.2">
      <c r="A1076" s="12"/>
      <c r="B1076" s="24"/>
      <c r="C1076" s="24"/>
      <c r="R1076" s="15"/>
    </row>
    <row r="1077" spans="1:18" x14ac:dyDescent="0.2">
      <c r="A1077" s="12"/>
      <c r="B1077" s="24"/>
      <c r="C1077" s="24"/>
    </row>
    <row r="1078" spans="1:18" x14ac:dyDescent="0.2">
      <c r="A1078" s="12"/>
      <c r="B1078" s="24"/>
      <c r="C1078" s="24"/>
    </row>
    <row r="1079" spans="1:18" x14ac:dyDescent="0.2">
      <c r="A1079" s="12"/>
      <c r="B1079" s="24"/>
      <c r="C1079" s="24"/>
      <c r="R1079" s="15"/>
    </row>
    <row r="1080" spans="1:18" x14ac:dyDescent="0.2">
      <c r="A1080" s="12"/>
      <c r="B1080" s="24"/>
      <c r="C1080" s="24"/>
      <c r="R1080" s="15"/>
    </row>
    <row r="1081" spans="1:18" x14ac:dyDescent="0.2">
      <c r="A1081" s="12"/>
      <c r="B1081" s="24"/>
      <c r="C1081" s="24"/>
      <c r="R1081" s="15"/>
    </row>
    <row r="1082" spans="1:18" x14ac:dyDescent="0.2">
      <c r="A1082" s="12"/>
      <c r="B1082" s="24"/>
      <c r="C1082" s="24"/>
    </row>
    <row r="1083" spans="1:18" x14ac:dyDescent="0.2">
      <c r="A1083" s="12"/>
      <c r="B1083" s="24"/>
      <c r="C1083" s="24"/>
    </row>
    <row r="1084" spans="1:18" x14ac:dyDescent="0.2">
      <c r="A1084" s="12"/>
      <c r="B1084" s="24"/>
      <c r="C1084" s="24"/>
      <c r="R1084" s="15"/>
    </row>
    <row r="1085" spans="1:18" x14ac:dyDescent="0.2">
      <c r="A1085" s="12"/>
      <c r="B1085" s="24"/>
      <c r="C1085" s="24"/>
      <c r="R1085" s="15"/>
    </row>
    <row r="1086" spans="1:18" x14ac:dyDescent="0.2">
      <c r="A1086" s="12"/>
      <c r="B1086" s="24"/>
      <c r="C1086" s="24"/>
      <c r="R1086" s="15"/>
    </row>
    <row r="1087" spans="1:18" x14ac:dyDescent="0.2">
      <c r="A1087" s="12"/>
      <c r="B1087" s="24"/>
      <c r="C1087" s="24"/>
    </row>
    <row r="1088" spans="1:18" x14ac:dyDescent="0.2">
      <c r="A1088" s="12"/>
      <c r="B1088" s="24"/>
      <c r="C1088" s="24"/>
    </row>
    <row r="1089" spans="1:18" x14ac:dyDescent="0.2">
      <c r="A1089" s="12"/>
      <c r="B1089" s="24"/>
      <c r="C1089" s="24"/>
      <c r="R1089" s="15"/>
    </row>
    <row r="1090" spans="1:18" x14ac:dyDescent="0.2">
      <c r="A1090" s="12"/>
      <c r="B1090" s="24"/>
      <c r="C1090" s="24"/>
    </row>
    <row r="1091" spans="1:18" x14ac:dyDescent="0.2">
      <c r="A1091" s="12"/>
      <c r="B1091" s="24"/>
      <c r="C1091" s="24"/>
    </row>
    <row r="1092" spans="1:18" x14ac:dyDescent="0.2">
      <c r="A1092" s="12"/>
      <c r="B1092" s="24"/>
      <c r="C1092" s="24"/>
    </row>
    <row r="1093" spans="1:18" x14ac:dyDescent="0.2">
      <c r="A1093" s="12"/>
      <c r="B1093" s="24"/>
      <c r="C1093" s="24"/>
      <c r="R1093" s="15"/>
    </row>
    <row r="1094" spans="1:18" x14ac:dyDescent="0.2">
      <c r="A1094" s="12"/>
      <c r="B1094" s="24"/>
      <c r="C1094" s="24"/>
      <c r="R1094" s="15"/>
    </row>
    <row r="1095" spans="1:18" x14ac:dyDescent="0.2">
      <c r="A1095" s="12"/>
      <c r="B1095" s="24"/>
      <c r="C1095" s="24"/>
    </row>
    <row r="1096" spans="1:18" x14ac:dyDescent="0.2">
      <c r="A1096" s="12"/>
      <c r="B1096" s="24"/>
      <c r="C1096" s="24"/>
      <c r="R1096" s="15"/>
    </row>
    <row r="1097" spans="1:18" x14ac:dyDescent="0.2">
      <c r="A1097" s="12"/>
      <c r="B1097" s="24"/>
      <c r="C1097" s="24"/>
      <c r="R1097" s="15"/>
    </row>
    <row r="1098" spans="1:18" x14ac:dyDescent="0.2">
      <c r="A1098" s="12"/>
      <c r="B1098" s="24"/>
      <c r="C1098" s="24"/>
      <c r="R1098" s="15"/>
    </row>
    <row r="1099" spans="1:18" x14ac:dyDescent="0.2">
      <c r="A1099" s="12"/>
      <c r="B1099" s="24"/>
      <c r="C1099" s="24"/>
      <c r="R1099" s="15"/>
    </row>
    <row r="1100" spans="1:18" x14ac:dyDescent="0.2">
      <c r="A1100" s="12"/>
      <c r="B1100" s="24"/>
      <c r="C1100" s="24"/>
      <c r="R1100" s="15"/>
    </row>
    <row r="1101" spans="1:18" x14ac:dyDescent="0.2">
      <c r="A1101" s="12"/>
      <c r="B1101" s="24"/>
      <c r="C1101" s="24"/>
      <c r="R1101" s="15"/>
    </row>
    <row r="1102" spans="1:18" x14ac:dyDescent="0.2">
      <c r="A1102" s="12"/>
      <c r="B1102" s="24"/>
      <c r="C1102" s="24"/>
      <c r="R1102" s="15"/>
    </row>
    <row r="1103" spans="1:18" x14ac:dyDescent="0.2">
      <c r="A1103" s="12"/>
      <c r="B1103" s="24"/>
      <c r="C1103" s="24"/>
      <c r="R1103" s="15"/>
    </row>
    <row r="1104" spans="1:18" x14ac:dyDescent="0.2">
      <c r="A1104" s="12"/>
      <c r="B1104" s="24"/>
      <c r="C1104" s="24"/>
      <c r="R1104" s="15"/>
    </row>
    <row r="1105" spans="1:18" x14ac:dyDescent="0.2">
      <c r="A1105" s="12"/>
      <c r="B1105" s="24"/>
      <c r="C1105" s="24"/>
      <c r="R1105" s="15"/>
    </row>
    <row r="1106" spans="1:18" x14ac:dyDescent="0.2">
      <c r="A1106" s="12"/>
      <c r="B1106" s="24"/>
      <c r="C1106" s="24"/>
      <c r="R1106" s="15"/>
    </row>
    <row r="1107" spans="1:18" x14ac:dyDescent="0.2">
      <c r="A1107" s="12"/>
      <c r="B1107" s="24"/>
      <c r="C1107" s="24"/>
      <c r="R1107" s="15"/>
    </row>
    <row r="1108" spans="1:18" x14ac:dyDescent="0.2">
      <c r="A1108" s="12"/>
      <c r="B1108" s="24"/>
      <c r="C1108" s="24"/>
      <c r="R1108" s="15"/>
    </row>
    <row r="1109" spans="1:18" x14ac:dyDescent="0.2">
      <c r="A1109" s="12"/>
      <c r="B1109" s="24"/>
      <c r="C1109" s="24"/>
    </row>
    <row r="1110" spans="1:18" x14ac:dyDescent="0.2">
      <c r="A1110" s="12"/>
      <c r="B1110" s="24"/>
      <c r="C1110" s="24"/>
      <c r="R1110" s="15"/>
    </row>
    <row r="1111" spans="1:18" x14ac:dyDescent="0.2">
      <c r="A1111" s="12"/>
      <c r="B1111" s="24"/>
      <c r="C1111" s="24"/>
      <c r="R1111" s="15"/>
    </row>
    <row r="1112" spans="1:18" x14ac:dyDescent="0.2">
      <c r="A1112" s="12"/>
      <c r="B1112" s="24"/>
      <c r="C1112" s="24"/>
    </row>
    <row r="1113" spans="1:18" x14ac:dyDescent="0.2">
      <c r="A1113" s="12"/>
      <c r="B1113" s="24"/>
      <c r="C1113" s="24"/>
    </row>
    <row r="1114" spans="1:18" x14ac:dyDescent="0.2">
      <c r="A1114" s="12"/>
      <c r="B1114" s="24"/>
      <c r="C1114" s="24"/>
    </row>
    <row r="1115" spans="1:18" x14ac:dyDescent="0.2">
      <c r="A1115" s="12"/>
      <c r="B1115" s="24"/>
      <c r="C1115" s="24"/>
    </row>
    <row r="1116" spans="1:18" x14ac:dyDescent="0.2">
      <c r="A1116" s="12"/>
      <c r="B1116" s="24"/>
      <c r="C1116" s="24"/>
      <c r="R1116" s="15"/>
    </row>
    <row r="1117" spans="1:18" x14ac:dyDescent="0.2">
      <c r="A1117" s="12"/>
      <c r="B1117" s="24"/>
      <c r="C1117" s="24"/>
      <c r="R1117" s="15"/>
    </row>
    <row r="1118" spans="1:18" x14ac:dyDescent="0.2">
      <c r="A1118" s="12"/>
      <c r="B1118" s="24"/>
      <c r="C1118" s="24"/>
      <c r="R1118" s="15"/>
    </row>
    <row r="1119" spans="1:18" x14ac:dyDescent="0.2">
      <c r="A1119" s="12"/>
      <c r="B1119" s="24"/>
      <c r="C1119" s="24"/>
      <c r="R1119" s="15"/>
    </row>
    <row r="1120" spans="1:18" x14ac:dyDescent="0.2">
      <c r="A1120" s="12"/>
      <c r="B1120" s="24"/>
      <c r="C1120" s="24"/>
      <c r="R1120" s="15"/>
    </row>
    <row r="1121" spans="1:18" x14ac:dyDescent="0.2">
      <c r="A1121" s="12"/>
      <c r="B1121" s="24"/>
      <c r="C1121" s="24"/>
      <c r="R1121" s="15"/>
    </row>
    <row r="1122" spans="1:18" x14ac:dyDescent="0.2">
      <c r="A1122" s="12"/>
      <c r="B1122" s="24"/>
      <c r="C1122" s="24"/>
      <c r="R1122" s="15"/>
    </row>
    <row r="1123" spans="1:18" x14ac:dyDescent="0.2">
      <c r="A1123" s="12"/>
      <c r="B1123" s="24"/>
      <c r="C1123" s="24"/>
      <c r="R1123" s="15"/>
    </row>
    <row r="1124" spans="1:18" x14ac:dyDescent="0.2">
      <c r="A1124" s="12"/>
      <c r="B1124" s="24"/>
      <c r="C1124" s="24"/>
      <c r="R1124" s="15"/>
    </row>
    <row r="1125" spans="1:18" x14ac:dyDescent="0.2">
      <c r="A1125" s="12"/>
      <c r="B1125" s="24"/>
      <c r="C1125" s="24"/>
      <c r="R1125" s="15"/>
    </row>
    <row r="1126" spans="1:18" x14ac:dyDescent="0.2">
      <c r="A1126" s="12"/>
      <c r="B1126" s="24"/>
      <c r="C1126" s="24"/>
      <c r="R1126" s="15"/>
    </row>
    <row r="1127" spans="1:18" x14ac:dyDescent="0.2">
      <c r="A1127" s="12"/>
      <c r="B1127" s="24"/>
      <c r="C1127" s="24"/>
    </row>
    <row r="1128" spans="1:18" x14ac:dyDescent="0.2">
      <c r="A1128" s="12"/>
      <c r="B1128" s="24"/>
      <c r="C1128" s="24"/>
    </row>
    <row r="1129" spans="1:18" x14ac:dyDescent="0.2">
      <c r="A1129" s="12"/>
      <c r="B1129" s="24"/>
      <c r="C1129" s="24"/>
      <c r="R1129" s="15"/>
    </row>
    <row r="1130" spans="1:18" x14ac:dyDescent="0.2">
      <c r="A1130" s="12"/>
      <c r="B1130" s="24"/>
      <c r="C1130" s="24"/>
      <c r="R1130" s="15"/>
    </row>
    <row r="1131" spans="1:18" x14ac:dyDescent="0.2">
      <c r="A1131" s="12"/>
      <c r="B1131" s="24"/>
      <c r="C1131" s="24"/>
      <c r="R1131" s="15"/>
    </row>
    <row r="1132" spans="1:18" x14ac:dyDescent="0.2">
      <c r="A1132" s="12"/>
      <c r="B1132" s="24"/>
      <c r="C1132" s="24"/>
      <c r="R1132" s="15"/>
    </row>
    <row r="1133" spans="1:18" x14ac:dyDescent="0.2">
      <c r="A1133" s="12"/>
      <c r="B1133" s="24"/>
      <c r="C1133" s="24"/>
      <c r="R1133" s="15"/>
    </row>
    <row r="1134" spans="1:18" x14ac:dyDescent="0.2">
      <c r="A1134" s="12"/>
      <c r="B1134" s="24"/>
      <c r="C1134" s="24"/>
      <c r="R1134" s="15"/>
    </row>
    <row r="1135" spans="1:18" x14ac:dyDescent="0.2">
      <c r="A1135" s="12"/>
      <c r="B1135" s="24"/>
      <c r="C1135" s="24"/>
      <c r="R1135" s="15"/>
    </row>
    <row r="1136" spans="1:18" x14ac:dyDescent="0.2">
      <c r="A1136" s="12"/>
      <c r="B1136" s="24"/>
      <c r="C1136" s="24"/>
    </row>
    <row r="1137" spans="1:18" x14ac:dyDescent="0.2">
      <c r="A1137" s="12"/>
      <c r="B1137" s="24"/>
      <c r="C1137" s="24"/>
      <c r="R1137" s="15"/>
    </row>
    <row r="1138" spans="1:18" x14ac:dyDescent="0.2">
      <c r="A1138" s="12"/>
      <c r="B1138" s="24"/>
      <c r="C1138" s="24"/>
    </row>
    <row r="1139" spans="1:18" x14ac:dyDescent="0.2">
      <c r="A1139" s="12"/>
      <c r="B1139" s="24"/>
      <c r="C1139" s="24"/>
    </row>
    <row r="1140" spans="1:18" x14ac:dyDescent="0.2">
      <c r="A1140" s="12"/>
      <c r="B1140" s="24"/>
      <c r="C1140" s="24"/>
      <c r="R1140" s="15"/>
    </row>
    <row r="1141" spans="1:18" x14ac:dyDescent="0.2">
      <c r="A1141" s="12"/>
      <c r="B1141" s="24"/>
      <c r="C1141" s="24"/>
      <c r="R1141" s="15"/>
    </row>
    <row r="1142" spans="1:18" x14ac:dyDescent="0.2">
      <c r="A1142" s="12"/>
      <c r="B1142" s="24"/>
      <c r="C1142" s="24"/>
      <c r="R1142" s="15"/>
    </row>
    <row r="1143" spans="1:18" x14ac:dyDescent="0.2">
      <c r="A1143" s="12"/>
      <c r="B1143" s="24"/>
      <c r="C1143" s="24"/>
      <c r="R1143" s="15"/>
    </row>
    <row r="1144" spans="1:18" x14ac:dyDescent="0.2">
      <c r="A1144" s="12"/>
      <c r="B1144" s="24"/>
      <c r="C1144" s="24"/>
      <c r="R1144" s="15"/>
    </row>
    <row r="1145" spans="1:18" x14ac:dyDescent="0.2">
      <c r="A1145" s="12"/>
      <c r="B1145" s="24"/>
      <c r="C1145" s="24"/>
    </row>
    <row r="1146" spans="1:18" x14ac:dyDescent="0.2">
      <c r="A1146" s="12"/>
      <c r="B1146" s="24"/>
      <c r="C1146" s="24"/>
      <c r="R1146" s="15"/>
    </row>
    <row r="1147" spans="1:18" x14ac:dyDescent="0.2">
      <c r="A1147" s="12"/>
      <c r="B1147" s="24"/>
      <c r="C1147" s="24"/>
    </row>
    <row r="1148" spans="1:18" x14ac:dyDescent="0.2">
      <c r="A1148" s="12"/>
      <c r="B1148" s="24"/>
      <c r="C1148" s="24"/>
      <c r="R1148" s="15"/>
    </row>
    <row r="1149" spans="1:18" x14ac:dyDescent="0.2">
      <c r="A1149" s="12"/>
      <c r="B1149" s="24"/>
      <c r="C1149" s="24"/>
      <c r="R1149" s="15"/>
    </row>
    <row r="1150" spans="1:18" x14ac:dyDescent="0.2">
      <c r="A1150" s="12"/>
      <c r="B1150" s="24"/>
      <c r="C1150" s="24"/>
      <c r="R1150" s="15"/>
    </row>
    <row r="1151" spans="1:18" x14ac:dyDescent="0.2">
      <c r="A1151" s="12"/>
      <c r="B1151" s="24"/>
      <c r="C1151" s="24"/>
      <c r="R1151" s="15"/>
    </row>
    <row r="1152" spans="1:18" x14ac:dyDescent="0.2">
      <c r="A1152" s="12"/>
      <c r="B1152" s="24"/>
      <c r="C1152" s="24"/>
      <c r="R1152" s="15"/>
    </row>
    <row r="1153" spans="1:18" x14ac:dyDescent="0.2">
      <c r="A1153" s="12"/>
      <c r="B1153" s="24"/>
      <c r="C1153" s="24"/>
    </row>
    <row r="1154" spans="1:18" x14ac:dyDescent="0.2">
      <c r="A1154" s="12"/>
      <c r="B1154" s="24"/>
      <c r="C1154" s="24"/>
      <c r="R1154" s="15"/>
    </row>
    <row r="1155" spans="1:18" x14ac:dyDescent="0.2">
      <c r="A1155" s="12"/>
      <c r="B1155" s="24"/>
      <c r="C1155" s="24"/>
      <c r="R1155" s="15"/>
    </row>
    <row r="1156" spans="1:18" x14ac:dyDescent="0.2">
      <c r="A1156" s="12"/>
      <c r="B1156" s="24"/>
      <c r="C1156" s="24"/>
      <c r="R1156" s="15"/>
    </row>
    <row r="1157" spans="1:18" x14ac:dyDescent="0.2">
      <c r="A1157" s="12"/>
      <c r="B1157" s="24"/>
      <c r="C1157" s="24"/>
      <c r="R1157" s="15"/>
    </row>
    <row r="1158" spans="1:18" x14ac:dyDescent="0.2">
      <c r="A1158" s="12"/>
      <c r="B1158" s="24"/>
      <c r="C1158" s="24"/>
      <c r="R1158" s="15"/>
    </row>
    <row r="1159" spans="1:18" x14ac:dyDescent="0.2">
      <c r="A1159" s="12"/>
      <c r="B1159" s="24"/>
      <c r="C1159" s="24"/>
      <c r="R1159" s="15"/>
    </row>
    <row r="1160" spans="1:18" x14ac:dyDescent="0.2">
      <c r="A1160" s="12"/>
      <c r="B1160" s="24"/>
      <c r="C1160" s="24"/>
      <c r="R1160" s="15"/>
    </row>
    <row r="1161" spans="1:18" x14ac:dyDescent="0.2">
      <c r="A1161" s="12"/>
      <c r="B1161" s="24"/>
      <c r="C1161" s="24"/>
      <c r="R1161" s="15"/>
    </row>
    <row r="1162" spans="1:18" x14ac:dyDescent="0.2">
      <c r="A1162" s="12"/>
      <c r="B1162" s="24"/>
      <c r="C1162" s="24"/>
      <c r="R1162" s="15"/>
    </row>
    <row r="1163" spans="1:18" x14ac:dyDescent="0.2">
      <c r="A1163" s="12"/>
      <c r="B1163" s="24"/>
      <c r="C1163" s="24"/>
      <c r="R1163" s="15"/>
    </row>
    <row r="1164" spans="1:18" x14ac:dyDescent="0.2">
      <c r="A1164" s="12"/>
      <c r="B1164" s="24"/>
      <c r="C1164" s="24"/>
      <c r="R1164" s="15"/>
    </row>
    <row r="1165" spans="1:18" x14ac:dyDescent="0.2">
      <c r="A1165" s="12"/>
      <c r="B1165" s="24"/>
      <c r="C1165" s="24"/>
    </row>
    <row r="1166" spans="1:18" x14ac:dyDescent="0.2">
      <c r="A1166" s="12"/>
      <c r="B1166" s="24"/>
      <c r="C1166" s="24"/>
    </row>
    <row r="1167" spans="1:18" x14ac:dyDescent="0.2">
      <c r="A1167" s="12"/>
      <c r="B1167" s="24"/>
      <c r="C1167" s="24"/>
    </row>
    <row r="1168" spans="1:18" x14ac:dyDescent="0.2">
      <c r="A1168" s="12"/>
      <c r="B1168" s="24"/>
      <c r="C1168" s="24"/>
    </row>
    <row r="1169" spans="1:18" x14ac:dyDescent="0.2">
      <c r="A1169" s="12"/>
      <c r="B1169" s="24"/>
      <c r="C1169" s="24"/>
    </row>
    <row r="1170" spans="1:18" x14ac:dyDescent="0.2">
      <c r="A1170" s="12"/>
      <c r="B1170" s="24"/>
      <c r="C1170" s="24"/>
    </row>
    <row r="1171" spans="1:18" x14ac:dyDescent="0.2">
      <c r="A1171" s="12"/>
      <c r="B1171" s="24"/>
      <c r="C1171" s="24"/>
    </row>
    <row r="1172" spans="1:18" x14ac:dyDescent="0.2">
      <c r="A1172" s="12"/>
      <c r="B1172" s="24"/>
      <c r="C1172" s="24"/>
    </row>
    <row r="1173" spans="1:18" x14ac:dyDescent="0.2">
      <c r="A1173" s="12"/>
      <c r="B1173" s="24"/>
      <c r="C1173" s="24"/>
      <c r="R1173" s="15"/>
    </row>
    <row r="1174" spans="1:18" x14ac:dyDescent="0.2">
      <c r="A1174" s="12"/>
      <c r="B1174" s="24"/>
      <c r="C1174" s="24"/>
      <c r="R1174" s="15"/>
    </row>
    <row r="1175" spans="1:18" x14ac:dyDescent="0.2">
      <c r="A1175" s="12"/>
      <c r="B1175" s="24"/>
      <c r="C1175" s="24"/>
    </row>
    <row r="1176" spans="1:18" x14ac:dyDescent="0.2">
      <c r="A1176" s="12"/>
      <c r="B1176" s="24"/>
      <c r="C1176" s="24"/>
    </row>
    <row r="1177" spans="1:18" x14ac:dyDescent="0.2">
      <c r="A1177" s="12"/>
      <c r="B1177" s="24"/>
      <c r="C1177" s="24"/>
    </row>
    <row r="1178" spans="1:18" x14ac:dyDescent="0.2">
      <c r="A1178" s="12"/>
      <c r="B1178" s="24"/>
      <c r="C1178" s="24"/>
    </row>
    <row r="1179" spans="1:18" x14ac:dyDescent="0.2">
      <c r="A1179" s="12"/>
      <c r="B1179" s="24"/>
      <c r="C1179" s="24"/>
    </row>
    <row r="1180" spans="1:18" x14ac:dyDescent="0.2">
      <c r="A1180" s="12"/>
      <c r="B1180" s="24"/>
      <c r="C1180" s="24"/>
    </row>
    <row r="1181" spans="1:18" x14ac:dyDescent="0.2">
      <c r="A1181" s="12"/>
      <c r="B1181" s="24"/>
      <c r="C1181" s="24"/>
    </row>
    <row r="1182" spans="1:18" x14ac:dyDescent="0.2">
      <c r="A1182" s="12"/>
      <c r="B1182" s="24"/>
      <c r="C1182" s="24"/>
    </row>
    <row r="1183" spans="1:18" x14ac:dyDescent="0.2">
      <c r="A1183" s="12"/>
      <c r="B1183" s="24"/>
      <c r="C1183" s="24"/>
      <c r="R1183" s="15"/>
    </row>
    <row r="1184" spans="1:18" x14ac:dyDescent="0.2">
      <c r="A1184" s="12"/>
      <c r="B1184" s="24"/>
      <c r="C1184" s="24"/>
      <c r="R1184" s="15"/>
    </row>
    <row r="1185" spans="1:18" x14ac:dyDescent="0.2">
      <c r="A1185" s="12"/>
      <c r="B1185" s="24"/>
      <c r="C1185" s="24"/>
    </row>
    <row r="1186" spans="1:18" x14ac:dyDescent="0.2">
      <c r="A1186" s="12"/>
      <c r="B1186" s="24"/>
      <c r="C1186" s="24"/>
    </row>
    <row r="1187" spans="1:18" x14ac:dyDescent="0.2">
      <c r="A1187" s="12"/>
      <c r="B1187" s="24"/>
      <c r="C1187" s="24"/>
    </row>
    <row r="1188" spans="1:18" x14ac:dyDescent="0.2">
      <c r="A1188" s="12"/>
      <c r="B1188" s="24"/>
      <c r="C1188" s="24"/>
    </row>
    <row r="1189" spans="1:18" x14ac:dyDescent="0.2">
      <c r="A1189" s="12"/>
      <c r="B1189" s="24"/>
      <c r="C1189" s="24"/>
    </row>
    <row r="1190" spans="1:18" x14ac:dyDescent="0.2">
      <c r="A1190" s="12"/>
      <c r="B1190" s="24"/>
      <c r="C1190" s="24"/>
      <c r="R1190" s="15"/>
    </row>
    <row r="1191" spans="1:18" x14ac:dyDescent="0.2">
      <c r="A1191" s="12"/>
      <c r="B1191" s="24"/>
      <c r="C1191" s="24"/>
    </row>
    <row r="1192" spans="1:18" x14ac:dyDescent="0.2">
      <c r="A1192" s="12"/>
      <c r="B1192" s="24"/>
      <c r="C1192" s="24"/>
      <c r="R1192" s="15"/>
    </row>
    <row r="1193" spans="1:18" x14ac:dyDescent="0.2">
      <c r="A1193" s="12"/>
      <c r="B1193" s="24"/>
      <c r="C1193" s="24"/>
      <c r="R1193" s="15"/>
    </row>
    <row r="1194" spans="1:18" x14ac:dyDescent="0.2">
      <c r="A1194" s="12"/>
      <c r="B1194" s="24"/>
      <c r="C1194" s="24"/>
    </row>
    <row r="1195" spans="1:18" x14ac:dyDescent="0.2">
      <c r="A1195" s="12"/>
      <c r="B1195" s="24"/>
      <c r="C1195" s="24"/>
    </row>
    <row r="1196" spans="1:18" x14ac:dyDescent="0.2">
      <c r="A1196" s="12"/>
      <c r="B1196" s="24"/>
      <c r="C1196" s="24"/>
    </row>
    <row r="1197" spans="1:18" x14ac:dyDescent="0.2">
      <c r="A1197" s="12"/>
      <c r="B1197" s="24"/>
      <c r="C1197" s="24"/>
      <c r="R1197" s="15"/>
    </row>
    <row r="1198" spans="1:18" x14ac:dyDescent="0.2">
      <c r="A1198" s="12"/>
      <c r="B1198" s="24"/>
      <c r="C1198" s="24"/>
      <c r="R1198" s="15"/>
    </row>
    <row r="1199" spans="1:18" x14ac:dyDescent="0.2">
      <c r="A1199" s="12"/>
      <c r="B1199" s="24"/>
      <c r="C1199" s="24"/>
    </row>
    <row r="1200" spans="1:18" x14ac:dyDescent="0.2">
      <c r="A1200" s="12"/>
      <c r="B1200" s="24"/>
      <c r="C1200" s="24"/>
    </row>
    <row r="1201" spans="1:18" x14ac:dyDescent="0.2">
      <c r="A1201" s="12"/>
      <c r="B1201" s="24"/>
      <c r="C1201" s="24"/>
      <c r="R1201" s="15"/>
    </row>
    <row r="1202" spans="1:18" x14ac:dyDescent="0.2">
      <c r="A1202" s="12"/>
      <c r="B1202" s="24"/>
      <c r="C1202" s="24"/>
      <c r="R1202" s="15"/>
    </row>
    <row r="1203" spans="1:18" x14ac:dyDescent="0.2">
      <c r="A1203" s="12"/>
      <c r="B1203" s="24"/>
      <c r="C1203" s="24"/>
    </row>
    <row r="1204" spans="1:18" x14ac:dyDescent="0.2">
      <c r="A1204" s="12"/>
      <c r="B1204" s="24"/>
      <c r="C1204" s="24"/>
    </row>
    <row r="1205" spans="1:18" x14ac:dyDescent="0.2">
      <c r="A1205" s="12"/>
      <c r="B1205" s="24"/>
      <c r="C1205" s="24"/>
    </row>
    <row r="1206" spans="1:18" x14ac:dyDescent="0.2">
      <c r="A1206" s="12"/>
      <c r="B1206" s="24"/>
      <c r="C1206" s="24"/>
    </row>
    <row r="1207" spans="1:18" x14ac:dyDescent="0.2">
      <c r="A1207" s="12"/>
      <c r="B1207" s="24"/>
      <c r="C1207" s="24"/>
    </row>
    <row r="1208" spans="1:18" x14ac:dyDescent="0.2">
      <c r="A1208" s="12"/>
      <c r="B1208" s="24"/>
      <c r="C1208" s="24"/>
    </row>
    <row r="1209" spans="1:18" x14ac:dyDescent="0.2">
      <c r="A1209" s="12"/>
      <c r="B1209" s="24"/>
      <c r="C1209" s="24"/>
      <c r="R1209" s="15"/>
    </row>
    <row r="1210" spans="1:18" x14ac:dyDescent="0.2">
      <c r="A1210" s="12"/>
      <c r="B1210" s="24"/>
      <c r="C1210" s="24"/>
      <c r="R1210" s="15"/>
    </row>
    <row r="1211" spans="1:18" x14ac:dyDescent="0.2">
      <c r="A1211" s="12"/>
      <c r="B1211" s="24"/>
      <c r="C1211" s="24"/>
    </row>
    <row r="1212" spans="1:18" x14ac:dyDescent="0.2">
      <c r="A1212" s="12"/>
      <c r="B1212" s="24"/>
      <c r="C1212" s="24"/>
    </row>
    <row r="1213" spans="1:18" x14ac:dyDescent="0.2">
      <c r="A1213" s="12"/>
      <c r="B1213" s="24"/>
      <c r="C1213" s="24"/>
    </row>
    <row r="1214" spans="1:18" x14ac:dyDescent="0.2">
      <c r="A1214" s="12"/>
      <c r="B1214" s="24"/>
      <c r="C1214" s="24"/>
    </row>
    <row r="1215" spans="1:18" x14ac:dyDescent="0.2">
      <c r="A1215" s="12"/>
      <c r="B1215" s="24"/>
      <c r="C1215" s="24"/>
    </row>
    <row r="1216" spans="1:18" x14ac:dyDescent="0.2">
      <c r="A1216" s="12"/>
      <c r="B1216" s="24"/>
      <c r="C1216" s="24"/>
      <c r="R1216" s="15"/>
    </row>
    <row r="1217" spans="1:18" x14ac:dyDescent="0.2">
      <c r="A1217" s="12"/>
      <c r="B1217" s="24"/>
      <c r="C1217" s="24"/>
    </row>
    <row r="1218" spans="1:18" x14ac:dyDescent="0.2">
      <c r="A1218" s="12"/>
      <c r="B1218" s="24"/>
      <c r="C1218" s="24"/>
    </row>
    <row r="1219" spans="1:18" x14ac:dyDescent="0.2">
      <c r="A1219" s="12"/>
      <c r="B1219" s="24"/>
      <c r="C1219" s="24"/>
    </row>
    <row r="1220" spans="1:18" x14ac:dyDescent="0.2">
      <c r="A1220" s="12"/>
      <c r="B1220" s="24"/>
      <c r="C1220" s="24"/>
    </row>
    <row r="1221" spans="1:18" x14ac:dyDescent="0.2">
      <c r="A1221" s="12"/>
      <c r="B1221" s="24"/>
      <c r="C1221" s="24"/>
    </row>
    <row r="1222" spans="1:18" x14ac:dyDescent="0.2">
      <c r="A1222" s="12"/>
      <c r="B1222" s="24"/>
      <c r="C1222" s="24"/>
    </row>
    <row r="1223" spans="1:18" x14ac:dyDescent="0.2">
      <c r="A1223" s="12"/>
      <c r="B1223" s="24"/>
      <c r="C1223" s="24"/>
      <c r="R1223" s="15"/>
    </row>
    <row r="1224" spans="1:18" x14ac:dyDescent="0.2">
      <c r="A1224" s="12"/>
      <c r="B1224" s="24"/>
      <c r="C1224" s="24"/>
      <c r="R1224" s="15"/>
    </row>
    <row r="1225" spans="1:18" x14ac:dyDescent="0.2">
      <c r="A1225" s="12"/>
      <c r="B1225" s="24"/>
      <c r="C1225" s="24"/>
    </row>
    <row r="1226" spans="1:18" x14ac:dyDescent="0.2">
      <c r="A1226" s="12"/>
      <c r="B1226" s="24"/>
      <c r="C1226" s="24"/>
    </row>
    <row r="1227" spans="1:18" x14ac:dyDescent="0.2">
      <c r="A1227" s="12"/>
      <c r="B1227" s="24"/>
      <c r="C1227" s="24"/>
      <c r="R1227" s="15"/>
    </row>
    <row r="1228" spans="1:18" x14ac:dyDescent="0.2">
      <c r="A1228" s="12"/>
      <c r="B1228" s="24"/>
      <c r="C1228" s="24"/>
    </row>
    <row r="1229" spans="1:18" x14ac:dyDescent="0.2">
      <c r="A1229" s="12"/>
      <c r="B1229" s="24"/>
      <c r="C1229" s="24"/>
    </row>
    <row r="1230" spans="1:18" x14ac:dyDescent="0.2">
      <c r="A1230" s="12"/>
      <c r="B1230" s="24"/>
      <c r="C1230" s="24"/>
      <c r="R1230" s="15"/>
    </row>
    <row r="1231" spans="1:18" x14ac:dyDescent="0.2">
      <c r="A1231" s="12"/>
      <c r="B1231" s="24"/>
      <c r="C1231" s="24"/>
      <c r="R1231" s="15"/>
    </row>
    <row r="1232" spans="1:18" x14ac:dyDescent="0.2">
      <c r="A1232" s="12"/>
      <c r="B1232" s="24"/>
      <c r="C1232" s="24"/>
    </row>
    <row r="1233" spans="1:18" x14ac:dyDescent="0.2">
      <c r="A1233" s="12"/>
      <c r="B1233" s="24"/>
      <c r="C1233" s="24"/>
      <c r="R1233" s="15"/>
    </row>
    <row r="1234" spans="1:18" x14ac:dyDescent="0.2">
      <c r="A1234" s="12"/>
      <c r="B1234" s="24"/>
      <c r="C1234" s="24"/>
    </row>
    <row r="1235" spans="1:18" x14ac:dyDescent="0.2">
      <c r="A1235" s="12"/>
      <c r="B1235" s="24"/>
      <c r="C1235" s="24"/>
    </row>
    <row r="1236" spans="1:18" x14ac:dyDescent="0.2">
      <c r="A1236" s="12"/>
      <c r="B1236" s="24"/>
      <c r="C1236" s="24"/>
    </row>
    <row r="1237" spans="1:18" x14ac:dyDescent="0.2">
      <c r="A1237" s="12"/>
      <c r="B1237" s="24"/>
      <c r="C1237" s="24"/>
    </row>
    <row r="1238" spans="1:18" x14ac:dyDescent="0.2">
      <c r="A1238" s="12"/>
      <c r="B1238" s="24"/>
      <c r="C1238" s="24"/>
    </row>
    <row r="1239" spans="1:18" x14ac:dyDescent="0.2">
      <c r="A1239" s="12"/>
      <c r="B1239" s="24"/>
      <c r="C1239" s="24"/>
      <c r="R1239" s="15"/>
    </row>
    <row r="1240" spans="1:18" x14ac:dyDescent="0.2">
      <c r="A1240" s="12"/>
      <c r="B1240" s="24"/>
      <c r="C1240" s="24"/>
      <c r="R1240" s="15"/>
    </row>
    <row r="1241" spans="1:18" x14ac:dyDescent="0.2">
      <c r="A1241" s="12"/>
      <c r="B1241" s="24"/>
      <c r="C1241" s="24"/>
    </row>
    <row r="1242" spans="1:18" x14ac:dyDescent="0.2">
      <c r="A1242" s="12"/>
      <c r="B1242" s="24"/>
      <c r="C1242" s="24"/>
      <c r="R1242" s="15"/>
    </row>
    <row r="1243" spans="1:18" x14ac:dyDescent="0.2">
      <c r="A1243" s="12"/>
      <c r="B1243" s="24"/>
      <c r="C1243" s="24"/>
    </row>
    <row r="1244" spans="1:18" x14ac:dyDescent="0.2">
      <c r="A1244" s="12"/>
      <c r="B1244" s="24"/>
      <c r="C1244" s="24"/>
    </row>
    <row r="1245" spans="1:18" x14ac:dyDescent="0.2">
      <c r="A1245" s="12"/>
      <c r="B1245" s="24"/>
      <c r="C1245" s="24"/>
    </row>
    <row r="1246" spans="1:18" x14ac:dyDescent="0.2">
      <c r="A1246" s="12"/>
      <c r="B1246" s="24"/>
      <c r="C1246" s="24"/>
    </row>
    <row r="1247" spans="1:18" x14ac:dyDescent="0.2">
      <c r="A1247" s="12"/>
      <c r="B1247" s="24"/>
      <c r="C1247" s="24"/>
      <c r="R1247" s="15"/>
    </row>
    <row r="1248" spans="1:18" x14ac:dyDescent="0.2">
      <c r="A1248" s="12"/>
      <c r="B1248" s="24"/>
      <c r="C1248" s="24"/>
    </row>
    <row r="1249" spans="1:18" x14ac:dyDescent="0.2">
      <c r="A1249" s="12"/>
      <c r="B1249" s="24"/>
      <c r="C1249" s="24"/>
    </row>
    <row r="1250" spans="1:18" x14ac:dyDescent="0.2">
      <c r="A1250" s="12"/>
      <c r="B1250" s="24"/>
      <c r="C1250" s="24"/>
      <c r="R1250" s="15"/>
    </row>
    <row r="1251" spans="1:18" x14ac:dyDescent="0.2">
      <c r="A1251" s="12"/>
      <c r="B1251" s="24"/>
      <c r="C1251" s="24"/>
      <c r="R1251" s="15"/>
    </row>
    <row r="1252" spans="1:18" x14ac:dyDescent="0.2">
      <c r="A1252" s="12"/>
      <c r="B1252" s="24"/>
      <c r="C1252" s="24"/>
      <c r="R1252" s="15"/>
    </row>
    <row r="1253" spans="1:18" x14ac:dyDescent="0.2">
      <c r="A1253" s="12"/>
      <c r="B1253" s="24"/>
      <c r="C1253" s="24"/>
      <c r="R1253" s="15"/>
    </row>
    <row r="1254" spans="1:18" x14ac:dyDescent="0.2">
      <c r="A1254" s="12"/>
      <c r="B1254" s="24"/>
      <c r="C1254" s="24"/>
      <c r="R1254" s="15"/>
    </row>
    <row r="1255" spans="1:18" x14ac:dyDescent="0.2">
      <c r="A1255" s="12"/>
      <c r="B1255" s="24"/>
      <c r="C1255" s="24"/>
      <c r="R1255" s="15"/>
    </row>
    <row r="1256" spans="1:18" x14ac:dyDescent="0.2">
      <c r="A1256" s="12"/>
      <c r="B1256" s="24"/>
      <c r="C1256" s="24"/>
      <c r="R1256" s="15"/>
    </row>
    <row r="1257" spans="1:18" x14ac:dyDescent="0.2">
      <c r="A1257" s="12"/>
      <c r="B1257" s="24"/>
      <c r="C1257" s="24"/>
      <c r="R1257" s="15"/>
    </row>
    <row r="1258" spans="1:18" x14ac:dyDescent="0.2">
      <c r="A1258" s="12"/>
      <c r="B1258" s="24"/>
      <c r="C1258" s="24"/>
    </row>
    <row r="1259" spans="1:18" x14ac:dyDescent="0.2">
      <c r="A1259" s="12"/>
      <c r="B1259" s="24"/>
      <c r="C1259" s="24"/>
    </row>
    <row r="1260" spans="1:18" x14ac:dyDescent="0.2">
      <c r="A1260" s="12"/>
      <c r="B1260" s="24"/>
      <c r="C1260" s="24"/>
    </row>
    <row r="1261" spans="1:18" x14ac:dyDescent="0.2">
      <c r="A1261" s="12"/>
      <c r="B1261" s="24"/>
      <c r="C1261" s="24"/>
      <c r="R1261" s="15"/>
    </row>
    <row r="1262" spans="1:18" x14ac:dyDescent="0.2">
      <c r="A1262" s="12"/>
      <c r="B1262" s="24"/>
      <c r="C1262" s="24"/>
    </row>
    <row r="1263" spans="1:18" x14ac:dyDescent="0.2">
      <c r="A1263" s="12"/>
      <c r="B1263" s="24"/>
      <c r="C1263" s="24"/>
    </row>
    <row r="1264" spans="1:18" x14ac:dyDescent="0.2">
      <c r="A1264" s="12"/>
      <c r="B1264" s="24"/>
      <c r="C1264" s="24"/>
    </row>
    <row r="1265" spans="1:18" x14ac:dyDescent="0.2">
      <c r="A1265" s="12"/>
      <c r="B1265" s="24"/>
      <c r="C1265" s="24"/>
    </row>
    <row r="1266" spans="1:18" x14ac:dyDescent="0.2">
      <c r="A1266" s="12"/>
      <c r="B1266" s="24"/>
      <c r="C1266" s="24"/>
    </row>
    <row r="1267" spans="1:18" x14ac:dyDescent="0.2">
      <c r="A1267" s="12"/>
      <c r="B1267" s="24"/>
      <c r="C1267" s="24"/>
    </row>
    <row r="1268" spans="1:18" x14ac:dyDescent="0.2">
      <c r="A1268" s="12"/>
      <c r="B1268" s="24"/>
      <c r="C1268" s="24"/>
    </row>
    <row r="1269" spans="1:18" x14ac:dyDescent="0.2">
      <c r="A1269" s="12"/>
      <c r="B1269" s="24"/>
      <c r="C1269" s="24"/>
    </row>
    <row r="1270" spans="1:18" x14ac:dyDescent="0.2">
      <c r="A1270" s="12"/>
      <c r="B1270" s="24"/>
      <c r="C1270" s="24"/>
    </row>
    <row r="1271" spans="1:18" x14ac:dyDescent="0.2">
      <c r="A1271" s="12"/>
      <c r="B1271" s="24"/>
      <c r="C1271" s="24"/>
      <c r="R1271" s="15"/>
    </row>
    <row r="1272" spans="1:18" x14ac:dyDescent="0.2">
      <c r="A1272" s="12"/>
      <c r="B1272" s="24"/>
      <c r="C1272" s="24"/>
    </row>
    <row r="1273" spans="1:18" x14ac:dyDescent="0.2">
      <c r="A1273" s="12"/>
      <c r="B1273" s="24"/>
      <c r="C1273" s="24"/>
    </row>
    <row r="1274" spans="1:18" x14ac:dyDescent="0.2">
      <c r="A1274" s="12"/>
      <c r="B1274" s="24"/>
      <c r="C1274" s="24"/>
    </row>
    <row r="1275" spans="1:18" x14ac:dyDescent="0.2">
      <c r="A1275" s="12"/>
      <c r="B1275" s="24"/>
      <c r="C1275" s="24"/>
    </row>
    <row r="1276" spans="1:18" x14ac:dyDescent="0.2">
      <c r="A1276" s="12"/>
      <c r="B1276" s="24"/>
      <c r="C1276" s="24"/>
    </row>
    <row r="1277" spans="1:18" x14ac:dyDescent="0.2">
      <c r="A1277" s="12"/>
      <c r="B1277" s="24"/>
      <c r="C1277" s="24"/>
    </row>
    <row r="1278" spans="1:18" x14ac:dyDescent="0.2">
      <c r="A1278" s="12"/>
      <c r="B1278" s="24"/>
      <c r="C1278" s="24"/>
    </row>
    <row r="1279" spans="1:18" x14ac:dyDescent="0.2">
      <c r="A1279" s="12"/>
      <c r="B1279" s="24"/>
      <c r="C1279" s="24"/>
    </row>
    <row r="1280" spans="1:18" x14ac:dyDescent="0.2">
      <c r="A1280" s="12"/>
      <c r="B1280" s="24"/>
      <c r="C1280" s="24"/>
    </row>
    <row r="1281" spans="1:18" x14ac:dyDescent="0.2">
      <c r="A1281" s="12"/>
      <c r="B1281" s="24"/>
      <c r="C1281" s="24"/>
    </row>
    <row r="1282" spans="1:18" x14ac:dyDescent="0.2">
      <c r="A1282" s="12"/>
      <c r="B1282" s="24"/>
      <c r="C1282" s="24"/>
      <c r="R1282" s="15"/>
    </row>
    <row r="1283" spans="1:18" x14ac:dyDescent="0.2">
      <c r="A1283" s="12"/>
      <c r="B1283" s="24"/>
      <c r="C1283" s="24"/>
      <c r="R1283" s="15"/>
    </row>
    <row r="1284" spans="1:18" x14ac:dyDescent="0.2">
      <c r="A1284" s="12"/>
      <c r="B1284" s="24"/>
      <c r="C1284" s="24"/>
    </row>
    <row r="1285" spans="1:18" x14ac:dyDescent="0.2">
      <c r="A1285" s="12"/>
      <c r="B1285" s="24"/>
      <c r="C1285" s="24"/>
    </row>
    <row r="1286" spans="1:18" x14ac:dyDescent="0.2">
      <c r="A1286" s="12"/>
      <c r="B1286" s="24"/>
      <c r="C1286" s="24"/>
      <c r="R1286" s="15"/>
    </row>
    <row r="1287" spans="1:18" x14ac:dyDescent="0.2">
      <c r="A1287" s="12"/>
      <c r="B1287" s="24"/>
      <c r="C1287" s="24"/>
      <c r="R1287" s="15"/>
    </row>
    <row r="1288" spans="1:18" x14ac:dyDescent="0.2">
      <c r="A1288" s="12"/>
      <c r="B1288" s="24"/>
      <c r="C1288" s="24"/>
      <c r="R1288" s="15"/>
    </row>
    <row r="1289" spans="1:18" x14ac:dyDescent="0.2">
      <c r="A1289" s="12"/>
      <c r="B1289" s="24"/>
      <c r="C1289" s="24"/>
      <c r="R1289" s="15"/>
    </row>
    <row r="1290" spans="1:18" x14ac:dyDescent="0.2">
      <c r="A1290" s="12"/>
      <c r="B1290" s="24"/>
      <c r="C1290" s="24"/>
    </row>
    <row r="1291" spans="1:18" x14ac:dyDescent="0.2">
      <c r="A1291" s="12"/>
      <c r="B1291" s="24"/>
      <c r="C1291" s="24"/>
      <c r="R1291" s="15"/>
    </row>
    <row r="1292" spans="1:18" x14ac:dyDescent="0.2">
      <c r="A1292" s="12"/>
      <c r="B1292" s="24"/>
      <c r="C1292" s="24"/>
    </row>
    <row r="1293" spans="1:18" x14ac:dyDescent="0.2">
      <c r="A1293" s="12"/>
      <c r="B1293" s="24"/>
      <c r="C1293" s="24"/>
    </row>
    <row r="1294" spans="1:18" x14ac:dyDescent="0.2">
      <c r="A1294" s="12"/>
      <c r="B1294" s="24"/>
      <c r="C1294" s="24"/>
    </row>
    <row r="1295" spans="1:18" x14ac:dyDescent="0.2">
      <c r="A1295" s="12"/>
      <c r="B1295" s="24"/>
      <c r="C1295" s="24"/>
    </row>
    <row r="1296" spans="1:18" x14ac:dyDescent="0.2">
      <c r="A1296" s="12"/>
      <c r="B1296" s="24"/>
      <c r="C1296" s="24"/>
      <c r="R1296" s="15"/>
    </row>
    <row r="1297" spans="1:18" x14ac:dyDescent="0.2">
      <c r="A1297" s="12"/>
      <c r="B1297" s="24"/>
      <c r="C1297" s="24"/>
      <c r="R1297" s="15"/>
    </row>
    <row r="1298" spans="1:18" x14ac:dyDescent="0.2">
      <c r="A1298" s="12"/>
      <c r="B1298" s="24"/>
      <c r="C1298" s="24"/>
      <c r="R1298" s="15"/>
    </row>
    <row r="1299" spans="1:18" x14ac:dyDescent="0.2">
      <c r="A1299" s="12"/>
      <c r="B1299" s="24"/>
      <c r="C1299" s="24"/>
    </row>
    <row r="1300" spans="1:18" x14ac:dyDescent="0.2">
      <c r="A1300" s="12"/>
      <c r="B1300" s="24"/>
      <c r="C1300" s="24"/>
      <c r="R1300" s="15"/>
    </row>
    <row r="1301" spans="1:18" x14ac:dyDescent="0.2">
      <c r="A1301" s="12"/>
      <c r="B1301" s="24"/>
      <c r="C1301" s="24"/>
      <c r="R1301" s="15"/>
    </row>
    <row r="1302" spans="1:18" x14ac:dyDescent="0.2">
      <c r="A1302" s="12"/>
      <c r="B1302" s="24"/>
      <c r="C1302" s="24"/>
      <c r="R1302" s="15"/>
    </row>
    <row r="1303" spans="1:18" x14ac:dyDescent="0.2">
      <c r="A1303" s="12"/>
      <c r="B1303" s="24"/>
      <c r="C1303" s="24"/>
      <c r="R1303" s="15"/>
    </row>
    <row r="1304" spans="1:18" x14ac:dyDescent="0.2">
      <c r="A1304" s="12"/>
      <c r="B1304" s="24"/>
      <c r="C1304" s="24"/>
      <c r="R1304" s="15"/>
    </row>
    <row r="1305" spans="1:18" x14ac:dyDescent="0.2">
      <c r="A1305" s="12"/>
      <c r="B1305" s="24"/>
      <c r="C1305" s="24"/>
      <c r="R1305" s="15"/>
    </row>
    <row r="1306" spans="1:18" x14ac:dyDescent="0.2">
      <c r="A1306" s="12"/>
      <c r="B1306" s="24"/>
      <c r="C1306" s="24"/>
    </row>
    <row r="1307" spans="1:18" x14ac:dyDescent="0.2">
      <c r="A1307" s="12"/>
      <c r="B1307" s="24"/>
      <c r="C1307" s="24"/>
    </row>
    <row r="1308" spans="1:18" x14ac:dyDescent="0.2">
      <c r="A1308" s="12"/>
      <c r="B1308" s="24"/>
      <c r="C1308" s="24"/>
    </row>
    <row r="1309" spans="1:18" x14ac:dyDescent="0.2">
      <c r="A1309" s="12"/>
      <c r="B1309" s="24"/>
      <c r="C1309" s="24"/>
    </row>
    <row r="1310" spans="1:18" x14ac:dyDescent="0.2">
      <c r="A1310" s="12"/>
      <c r="B1310" s="24"/>
      <c r="C1310" s="24"/>
      <c r="R1310" s="15"/>
    </row>
    <row r="1311" spans="1:18" x14ac:dyDescent="0.2">
      <c r="A1311" s="12"/>
      <c r="B1311" s="24"/>
      <c r="C1311" s="24"/>
      <c r="R1311" s="15"/>
    </row>
    <row r="1312" spans="1:18" x14ac:dyDescent="0.2">
      <c r="A1312" s="12"/>
      <c r="B1312" s="24"/>
      <c r="C1312" s="24"/>
      <c r="R1312" s="15"/>
    </row>
    <row r="1313" spans="1:18" x14ac:dyDescent="0.2">
      <c r="A1313" s="12"/>
      <c r="B1313" s="24"/>
      <c r="C1313" s="24"/>
      <c r="R1313" s="15"/>
    </row>
    <row r="1314" spans="1:18" x14ac:dyDescent="0.2">
      <c r="A1314" s="12"/>
      <c r="B1314" s="24"/>
      <c r="C1314" s="24"/>
      <c r="R1314" s="15"/>
    </row>
    <row r="1315" spans="1:18" x14ac:dyDescent="0.2">
      <c r="A1315" s="12"/>
      <c r="B1315" s="24"/>
      <c r="C1315" s="24"/>
      <c r="R1315" s="15"/>
    </row>
    <row r="1316" spans="1:18" x14ac:dyDescent="0.2">
      <c r="A1316" s="12"/>
      <c r="B1316" s="24"/>
      <c r="C1316" s="24"/>
    </row>
    <row r="1317" spans="1:18" x14ac:dyDescent="0.2">
      <c r="A1317" s="12"/>
      <c r="B1317" s="24"/>
      <c r="C1317" s="24"/>
    </row>
    <row r="1318" spans="1:18" x14ac:dyDescent="0.2">
      <c r="A1318" s="12"/>
      <c r="B1318" s="24"/>
      <c r="C1318" s="24"/>
    </row>
    <row r="1319" spans="1:18" x14ac:dyDescent="0.2">
      <c r="A1319" s="12"/>
      <c r="B1319" s="24"/>
      <c r="C1319" s="24"/>
      <c r="R1319" s="15"/>
    </row>
    <row r="1320" spans="1:18" x14ac:dyDescent="0.2">
      <c r="A1320" s="12"/>
      <c r="B1320" s="24"/>
      <c r="C1320" s="24"/>
      <c r="R1320" s="15"/>
    </row>
    <row r="1321" spans="1:18" x14ac:dyDescent="0.2">
      <c r="A1321" s="12"/>
      <c r="B1321" s="24"/>
      <c r="C1321" s="24"/>
      <c r="R1321" s="15"/>
    </row>
    <row r="1322" spans="1:18" x14ac:dyDescent="0.2">
      <c r="A1322" s="12"/>
      <c r="B1322" s="24"/>
      <c r="C1322" s="24"/>
      <c r="R1322" s="15"/>
    </row>
    <row r="1323" spans="1:18" x14ac:dyDescent="0.2">
      <c r="A1323" s="12"/>
      <c r="B1323" s="24"/>
      <c r="C1323" s="24"/>
      <c r="R1323" s="15"/>
    </row>
    <row r="1324" spans="1:18" x14ac:dyDescent="0.2">
      <c r="A1324" s="12"/>
      <c r="B1324" s="24"/>
      <c r="C1324" s="24"/>
      <c r="R1324" s="15"/>
    </row>
    <row r="1325" spans="1:18" x14ac:dyDescent="0.2">
      <c r="A1325" s="12"/>
      <c r="B1325" s="24"/>
      <c r="C1325" s="24"/>
      <c r="R1325" s="15"/>
    </row>
    <row r="1326" spans="1:18" x14ac:dyDescent="0.2">
      <c r="A1326" s="12"/>
      <c r="B1326" s="24"/>
      <c r="C1326" s="24"/>
      <c r="R1326" s="15"/>
    </row>
    <row r="1327" spans="1:18" x14ac:dyDescent="0.2">
      <c r="A1327" s="12"/>
      <c r="B1327" s="24"/>
      <c r="C1327" s="24"/>
      <c r="R1327" s="15"/>
    </row>
    <row r="1328" spans="1:18" x14ac:dyDescent="0.2">
      <c r="A1328" s="12"/>
      <c r="B1328" s="24"/>
      <c r="C1328" s="24"/>
      <c r="R1328" s="15"/>
    </row>
    <row r="1329" spans="1:18" x14ac:dyDescent="0.2">
      <c r="A1329" s="12"/>
      <c r="B1329" s="24"/>
      <c r="C1329" s="24"/>
      <c r="R1329" s="15"/>
    </row>
    <row r="1330" spans="1:18" x14ac:dyDescent="0.2">
      <c r="A1330" s="12"/>
      <c r="B1330" s="24"/>
      <c r="C1330" s="24"/>
      <c r="R1330" s="15"/>
    </row>
    <row r="1331" spans="1:18" x14ac:dyDescent="0.2">
      <c r="A1331" s="12"/>
      <c r="B1331" s="24"/>
      <c r="C1331" s="24"/>
    </row>
    <row r="1332" spans="1:18" x14ac:dyDescent="0.2">
      <c r="A1332" s="12"/>
      <c r="B1332" s="24"/>
      <c r="C1332" s="24"/>
    </row>
    <row r="1333" spans="1:18" x14ac:dyDescent="0.2">
      <c r="A1333" s="12"/>
      <c r="B1333" s="24"/>
      <c r="C1333" s="24"/>
      <c r="R1333" s="15"/>
    </row>
    <row r="1334" spans="1:18" x14ac:dyDescent="0.2">
      <c r="A1334" s="12"/>
      <c r="B1334" s="24"/>
      <c r="C1334" s="24"/>
      <c r="R1334" s="15"/>
    </row>
    <row r="1335" spans="1:18" x14ac:dyDescent="0.2">
      <c r="A1335" s="12"/>
      <c r="B1335" s="24"/>
      <c r="C1335" s="24"/>
      <c r="R1335" s="15"/>
    </row>
    <row r="1336" spans="1:18" x14ac:dyDescent="0.2">
      <c r="A1336" s="12"/>
      <c r="B1336" s="24"/>
      <c r="C1336" s="24"/>
      <c r="R1336" s="15"/>
    </row>
    <row r="1337" spans="1:18" x14ac:dyDescent="0.2">
      <c r="A1337" s="12"/>
      <c r="B1337" s="24"/>
      <c r="C1337" s="24"/>
    </row>
    <row r="1338" spans="1:18" x14ac:dyDescent="0.2">
      <c r="A1338" s="12"/>
      <c r="B1338" s="24"/>
      <c r="C1338" s="24"/>
    </row>
    <row r="1339" spans="1:18" x14ac:dyDescent="0.2">
      <c r="A1339" s="12"/>
      <c r="B1339" s="24"/>
      <c r="C1339" s="24"/>
    </row>
    <row r="1340" spans="1:18" x14ac:dyDescent="0.2">
      <c r="A1340" s="12"/>
      <c r="B1340" s="24"/>
      <c r="C1340" s="24"/>
      <c r="R1340" s="15"/>
    </row>
    <row r="1341" spans="1:18" x14ac:dyDescent="0.2">
      <c r="A1341" s="12"/>
      <c r="B1341" s="24"/>
      <c r="C1341" s="24"/>
      <c r="R1341" s="15"/>
    </row>
    <row r="1342" spans="1:18" x14ac:dyDescent="0.2">
      <c r="A1342" s="12"/>
      <c r="B1342" s="24"/>
      <c r="C1342" s="24"/>
      <c r="R1342" s="15"/>
    </row>
    <row r="1343" spans="1:18" x14ac:dyDescent="0.2">
      <c r="A1343" s="12"/>
      <c r="B1343" s="24"/>
      <c r="C1343" s="24"/>
    </row>
    <row r="1344" spans="1:18" x14ac:dyDescent="0.2">
      <c r="A1344" s="12"/>
      <c r="B1344" s="24"/>
      <c r="C1344" s="24"/>
      <c r="R1344" s="15"/>
    </row>
    <row r="1345" spans="1:18" x14ac:dyDescent="0.2">
      <c r="A1345" s="12"/>
      <c r="B1345" s="24"/>
      <c r="C1345" s="24"/>
      <c r="R1345" s="15"/>
    </row>
    <row r="1346" spans="1:18" x14ac:dyDescent="0.2">
      <c r="A1346" s="12"/>
      <c r="B1346" s="24"/>
      <c r="C1346" s="24"/>
      <c r="R1346" s="15"/>
    </row>
    <row r="1347" spans="1:18" x14ac:dyDescent="0.2">
      <c r="A1347" s="12"/>
      <c r="B1347" s="24"/>
      <c r="C1347" s="24"/>
      <c r="R1347" s="15"/>
    </row>
    <row r="1348" spans="1:18" x14ac:dyDescent="0.2">
      <c r="A1348" s="12"/>
      <c r="B1348" s="24"/>
      <c r="C1348" s="24"/>
      <c r="R1348" s="15"/>
    </row>
    <row r="1349" spans="1:18" x14ac:dyDescent="0.2">
      <c r="A1349" s="12"/>
      <c r="B1349" s="24"/>
      <c r="C1349" s="24"/>
      <c r="R1349" s="15"/>
    </row>
    <row r="1350" spans="1:18" x14ac:dyDescent="0.2">
      <c r="A1350" s="12"/>
      <c r="B1350" s="24"/>
      <c r="C1350" s="24"/>
      <c r="R1350" s="15"/>
    </row>
    <row r="1351" spans="1:18" x14ac:dyDescent="0.2">
      <c r="A1351" s="12"/>
      <c r="B1351" s="24"/>
      <c r="C1351" s="24"/>
      <c r="R1351" s="15"/>
    </row>
    <row r="1352" spans="1:18" x14ac:dyDescent="0.2">
      <c r="A1352" s="12"/>
      <c r="B1352" s="24"/>
      <c r="C1352" s="24"/>
      <c r="R1352" s="15"/>
    </row>
    <row r="1353" spans="1:18" x14ac:dyDescent="0.2">
      <c r="A1353" s="12"/>
      <c r="B1353" s="24"/>
      <c r="C1353" s="24"/>
      <c r="R1353" s="15"/>
    </row>
    <row r="1354" spans="1:18" x14ac:dyDescent="0.2">
      <c r="A1354" s="12"/>
      <c r="B1354" s="24"/>
      <c r="C1354" s="24"/>
      <c r="R1354" s="15"/>
    </row>
    <row r="1355" spans="1:18" x14ac:dyDescent="0.2">
      <c r="A1355" s="12"/>
      <c r="B1355" s="24"/>
      <c r="C1355" s="24"/>
      <c r="R1355" s="15"/>
    </row>
    <row r="1356" spans="1:18" x14ac:dyDescent="0.2">
      <c r="A1356" s="12"/>
      <c r="B1356" s="24"/>
      <c r="C1356" s="24"/>
      <c r="R1356" s="15"/>
    </row>
    <row r="1357" spans="1:18" x14ac:dyDescent="0.2">
      <c r="A1357" s="12"/>
      <c r="B1357" s="24"/>
      <c r="C1357" s="24"/>
    </row>
    <row r="1358" spans="1:18" x14ac:dyDescent="0.2">
      <c r="A1358" s="12"/>
      <c r="B1358" s="24"/>
      <c r="C1358" s="24"/>
      <c r="R1358" s="15"/>
    </row>
    <row r="1359" spans="1:18" x14ac:dyDescent="0.2">
      <c r="A1359" s="12"/>
      <c r="B1359" s="24"/>
      <c r="C1359" s="24"/>
      <c r="R1359" s="15"/>
    </row>
    <row r="1360" spans="1:18" x14ac:dyDescent="0.2">
      <c r="A1360" s="12"/>
      <c r="B1360" s="24"/>
      <c r="C1360" s="24"/>
      <c r="R1360" s="15"/>
    </row>
    <row r="1361" spans="1:18" x14ac:dyDescent="0.2">
      <c r="A1361" s="12"/>
      <c r="B1361" s="24"/>
      <c r="C1361" s="24"/>
      <c r="R1361" s="15"/>
    </row>
    <row r="1362" spans="1:18" x14ac:dyDescent="0.2">
      <c r="A1362" s="12"/>
      <c r="B1362" s="24"/>
      <c r="C1362" s="24"/>
    </row>
    <row r="1363" spans="1:18" x14ac:dyDescent="0.2">
      <c r="A1363" s="12"/>
      <c r="B1363" s="24"/>
      <c r="C1363" s="24"/>
    </row>
    <row r="1364" spans="1:18" x14ac:dyDescent="0.2">
      <c r="A1364" s="12"/>
      <c r="B1364" s="24"/>
      <c r="C1364" s="24"/>
      <c r="R1364" s="15"/>
    </row>
    <row r="1365" spans="1:18" x14ac:dyDescent="0.2">
      <c r="A1365" s="12"/>
      <c r="B1365" s="24"/>
      <c r="C1365" s="24"/>
    </row>
    <row r="1366" spans="1:18" x14ac:dyDescent="0.2">
      <c r="A1366" s="12"/>
      <c r="B1366" s="24"/>
      <c r="C1366" s="24"/>
      <c r="R1366" s="15"/>
    </row>
    <row r="1367" spans="1:18" x14ac:dyDescent="0.2">
      <c r="A1367" s="12"/>
      <c r="B1367" s="24"/>
      <c r="C1367" s="24"/>
      <c r="R1367" s="15"/>
    </row>
    <row r="1368" spans="1:18" x14ac:dyDescent="0.2">
      <c r="A1368" s="12"/>
      <c r="B1368" s="24"/>
      <c r="C1368" s="24"/>
      <c r="R1368" s="15"/>
    </row>
    <row r="1369" spans="1:18" x14ac:dyDescent="0.2">
      <c r="A1369" s="12"/>
      <c r="B1369" s="24"/>
      <c r="C1369" s="24"/>
      <c r="R1369" s="15"/>
    </row>
    <row r="1370" spans="1:18" x14ac:dyDescent="0.2">
      <c r="A1370" s="12"/>
      <c r="B1370" s="24"/>
      <c r="C1370" s="24"/>
      <c r="R1370" s="15"/>
    </row>
    <row r="1371" spans="1:18" x14ac:dyDescent="0.2">
      <c r="A1371" s="12"/>
      <c r="B1371" s="24"/>
      <c r="C1371" s="24"/>
    </row>
    <row r="1372" spans="1:18" x14ac:dyDescent="0.2">
      <c r="A1372" s="12"/>
      <c r="B1372" s="24"/>
      <c r="C1372" s="24"/>
    </row>
    <row r="1373" spans="1:18" x14ac:dyDescent="0.2">
      <c r="A1373" s="12"/>
      <c r="B1373" s="24"/>
      <c r="C1373" s="24"/>
    </row>
    <row r="1374" spans="1:18" x14ac:dyDescent="0.2">
      <c r="A1374" s="12"/>
      <c r="B1374" s="24"/>
      <c r="C1374" s="24"/>
    </row>
    <row r="1375" spans="1:18" x14ac:dyDescent="0.2">
      <c r="A1375" s="12"/>
      <c r="B1375" s="24"/>
      <c r="C1375" s="24"/>
    </row>
    <row r="1376" spans="1:18" x14ac:dyDescent="0.2">
      <c r="A1376" s="12"/>
      <c r="B1376" s="24"/>
      <c r="C1376" s="24"/>
      <c r="R1376" s="15"/>
    </row>
    <row r="1377" spans="1:18" x14ac:dyDescent="0.2">
      <c r="A1377" s="12"/>
      <c r="B1377" s="24"/>
      <c r="C1377" s="24"/>
    </row>
    <row r="1378" spans="1:18" x14ac:dyDescent="0.2">
      <c r="A1378" s="12"/>
      <c r="B1378" s="24"/>
      <c r="C1378" s="24"/>
      <c r="R1378" s="15"/>
    </row>
    <row r="1379" spans="1:18" x14ac:dyDescent="0.2">
      <c r="A1379" s="12"/>
      <c r="B1379" s="24"/>
      <c r="C1379" s="24"/>
      <c r="R1379" s="15"/>
    </row>
    <row r="1380" spans="1:18" x14ac:dyDescent="0.2">
      <c r="A1380" s="12"/>
      <c r="B1380" s="24"/>
      <c r="C1380" s="24"/>
    </row>
    <row r="1381" spans="1:18" x14ac:dyDescent="0.2">
      <c r="A1381" s="12"/>
      <c r="B1381" s="24"/>
      <c r="C1381" s="24"/>
    </row>
    <row r="1382" spans="1:18" x14ac:dyDescent="0.2">
      <c r="A1382" s="12"/>
      <c r="B1382" s="24"/>
      <c r="C1382" s="24"/>
      <c r="R1382" s="15"/>
    </row>
    <row r="1383" spans="1:18" x14ac:dyDescent="0.2">
      <c r="A1383" s="12"/>
      <c r="B1383" s="24"/>
      <c r="C1383" s="24"/>
    </row>
    <row r="1384" spans="1:18" x14ac:dyDescent="0.2">
      <c r="A1384" s="12"/>
      <c r="B1384" s="24"/>
      <c r="C1384" s="24"/>
    </row>
    <row r="1385" spans="1:18" x14ac:dyDescent="0.2">
      <c r="A1385" s="12"/>
      <c r="B1385" s="24"/>
      <c r="C1385" s="24"/>
      <c r="R1385" s="15"/>
    </row>
    <row r="1386" spans="1:18" x14ac:dyDescent="0.2">
      <c r="A1386" s="12"/>
      <c r="B1386" s="24"/>
      <c r="C1386" s="24"/>
      <c r="R1386" s="15"/>
    </row>
    <row r="1387" spans="1:18" x14ac:dyDescent="0.2">
      <c r="A1387" s="12"/>
      <c r="B1387" s="24"/>
      <c r="C1387" s="24"/>
    </row>
    <row r="1388" spans="1:18" x14ac:dyDescent="0.2">
      <c r="A1388" s="12"/>
      <c r="B1388" s="24"/>
      <c r="C1388" s="24"/>
    </row>
    <row r="1389" spans="1:18" x14ac:dyDescent="0.2">
      <c r="A1389" s="12"/>
      <c r="B1389" s="24"/>
      <c r="C1389" s="24"/>
    </row>
    <row r="1390" spans="1:18" x14ac:dyDescent="0.2">
      <c r="A1390" s="12"/>
      <c r="B1390" s="24"/>
      <c r="C1390" s="24"/>
    </row>
    <row r="1391" spans="1:18" x14ac:dyDescent="0.2">
      <c r="A1391" s="12"/>
      <c r="B1391" s="24"/>
      <c r="C1391" s="24"/>
    </row>
    <row r="1392" spans="1:18" x14ac:dyDescent="0.2">
      <c r="A1392" s="12"/>
      <c r="B1392" s="24"/>
      <c r="C1392" s="24"/>
    </row>
    <row r="1393" spans="1:18" x14ac:dyDescent="0.2">
      <c r="A1393" s="12"/>
      <c r="B1393" s="24"/>
      <c r="C1393" s="24"/>
    </row>
    <row r="1394" spans="1:18" x14ac:dyDescent="0.2">
      <c r="A1394" s="12"/>
      <c r="B1394" s="24"/>
      <c r="C1394" s="24"/>
    </row>
    <row r="1395" spans="1:18" x14ac:dyDescent="0.2">
      <c r="A1395" s="12"/>
      <c r="B1395" s="24"/>
      <c r="C1395" s="24"/>
    </row>
    <row r="1396" spans="1:18" x14ac:dyDescent="0.2">
      <c r="A1396" s="12"/>
      <c r="B1396" s="24"/>
      <c r="C1396" s="24"/>
    </row>
    <row r="1397" spans="1:18" x14ac:dyDescent="0.2">
      <c r="A1397" s="12"/>
      <c r="B1397" s="24"/>
      <c r="C1397" s="24"/>
      <c r="R1397" s="15"/>
    </row>
    <row r="1398" spans="1:18" x14ac:dyDescent="0.2">
      <c r="A1398" s="12"/>
      <c r="B1398" s="24"/>
      <c r="C1398" s="24"/>
      <c r="R1398" s="15"/>
    </row>
    <row r="1399" spans="1:18" x14ac:dyDescent="0.2">
      <c r="A1399" s="12"/>
      <c r="B1399" s="24"/>
      <c r="C1399" s="24"/>
    </row>
    <row r="1400" spans="1:18" x14ac:dyDescent="0.2">
      <c r="A1400" s="12"/>
      <c r="B1400" s="24"/>
      <c r="C1400" s="24"/>
      <c r="R1400" s="15"/>
    </row>
    <row r="1401" spans="1:18" x14ac:dyDescent="0.2">
      <c r="A1401" s="12"/>
      <c r="B1401" s="24"/>
      <c r="C1401" s="24"/>
    </row>
    <row r="1402" spans="1:18" x14ac:dyDescent="0.2">
      <c r="A1402" s="12"/>
      <c r="B1402" s="24"/>
      <c r="C1402" s="24"/>
      <c r="R1402" s="15"/>
    </row>
    <row r="1403" spans="1:18" x14ac:dyDescent="0.2">
      <c r="A1403" s="12"/>
      <c r="B1403" s="24"/>
      <c r="C1403" s="24"/>
      <c r="R1403" s="15"/>
    </row>
    <row r="1404" spans="1:18" x14ac:dyDescent="0.2">
      <c r="A1404" s="12"/>
      <c r="B1404" s="24"/>
      <c r="C1404" s="24"/>
    </row>
    <row r="1405" spans="1:18" x14ac:dyDescent="0.2">
      <c r="A1405" s="12"/>
      <c r="B1405" s="24"/>
      <c r="C1405" s="24"/>
    </row>
    <row r="1406" spans="1:18" x14ac:dyDescent="0.2">
      <c r="A1406" s="12"/>
      <c r="B1406" s="24"/>
      <c r="C1406" s="24"/>
    </row>
    <row r="1407" spans="1:18" x14ac:dyDescent="0.2">
      <c r="A1407" s="12"/>
      <c r="B1407" s="24"/>
      <c r="C1407" s="24"/>
    </row>
    <row r="1408" spans="1:18" x14ac:dyDescent="0.2">
      <c r="A1408" s="12"/>
      <c r="B1408" s="24"/>
      <c r="C1408" s="24"/>
    </row>
    <row r="1409" spans="1:18" x14ac:dyDescent="0.2">
      <c r="A1409" s="12"/>
      <c r="B1409" s="24"/>
      <c r="C1409" s="24"/>
    </row>
    <row r="1410" spans="1:18" x14ac:dyDescent="0.2">
      <c r="A1410" s="12"/>
      <c r="B1410" s="24"/>
      <c r="C1410" s="24"/>
    </row>
    <row r="1411" spans="1:18" x14ac:dyDescent="0.2">
      <c r="A1411" s="12"/>
      <c r="B1411" s="24"/>
      <c r="C1411" s="24"/>
    </row>
    <row r="1412" spans="1:18" x14ac:dyDescent="0.2">
      <c r="A1412" s="12"/>
      <c r="B1412" s="24"/>
      <c r="C1412" s="24"/>
    </row>
    <row r="1413" spans="1:18" x14ac:dyDescent="0.2">
      <c r="A1413" s="12"/>
      <c r="B1413" s="24"/>
      <c r="C1413" s="24"/>
    </row>
    <row r="1414" spans="1:18" x14ac:dyDescent="0.2">
      <c r="A1414" s="12"/>
      <c r="B1414" s="24"/>
      <c r="C1414" s="24"/>
    </row>
    <row r="1415" spans="1:18" x14ac:dyDescent="0.2">
      <c r="A1415" s="12"/>
      <c r="B1415" s="24"/>
      <c r="C1415" s="24"/>
    </row>
    <row r="1416" spans="1:18" x14ac:dyDescent="0.2">
      <c r="A1416" s="12"/>
      <c r="B1416" s="24"/>
      <c r="C1416" s="24"/>
    </row>
    <row r="1417" spans="1:18" x14ac:dyDescent="0.2">
      <c r="A1417" s="12"/>
      <c r="B1417" s="24"/>
      <c r="C1417" s="24"/>
    </row>
    <row r="1418" spans="1:18" x14ac:dyDescent="0.2">
      <c r="A1418" s="12"/>
      <c r="B1418" s="24"/>
      <c r="C1418" s="24"/>
      <c r="R1418" s="15"/>
    </row>
    <row r="1419" spans="1:18" x14ac:dyDescent="0.2">
      <c r="A1419" s="12"/>
      <c r="B1419" s="24"/>
      <c r="C1419" s="24"/>
      <c r="R1419" s="15"/>
    </row>
    <row r="1420" spans="1:18" x14ac:dyDescent="0.2">
      <c r="A1420" s="12"/>
      <c r="B1420" s="24"/>
      <c r="C1420" s="24"/>
    </row>
    <row r="1421" spans="1:18" x14ac:dyDescent="0.2">
      <c r="A1421" s="12"/>
      <c r="B1421" s="24"/>
      <c r="C1421" s="24"/>
    </row>
    <row r="1422" spans="1:18" x14ac:dyDescent="0.2">
      <c r="A1422" s="12"/>
      <c r="B1422" s="24"/>
      <c r="C1422" s="24"/>
      <c r="R1422" s="15"/>
    </row>
    <row r="1423" spans="1:18" x14ac:dyDescent="0.2">
      <c r="A1423" s="12"/>
      <c r="B1423" s="24"/>
      <c r="C1423" s="24"/>
    </row>
    <row r="1424" spans="1:18" x14ac:dyDescent="0.2">
      <c r="A1424" s="12"/>
      <c r="B1424" s="24"/>
      <c r="C1424" s="24"/>
    </row>
    <row r="1425" spans="1:18" x14ac:dyDescent="0.2">
      <c r="A1425" s="12"/>
      <c r="B1425" s="24"/>
      <c r="C1425" s="24"/>
    </row>
    <row r="1426" spans="1:18" x14ac:dyDescent="0.2">
      <c r="A1426" s="12"/>
      <c r="B1426" s="24"/>
      <c r="C1426" s="24"/>
      <c r="R1426" s="15"/>
    </row>
    <row r="1427" spans="1:18" x14ac:dyDescent="0.2">
      <c r="A1427" s="12"/>
      <c r="B1427" s="24"/>
      <c r="C1427" s="24"/>
      <c r="R1427" s="15"/>
    </row>
    <row r="1428" spans="1:18" x14ac:dyDescent="0.2">
      <c r="A1428" s="12"/>
      <c r="B1428" s="24"/>
      <c r="C1428" s="24"/>
      <c r="R1428" s="15"/>
    </row>
    <row r="1429" spans="1:18" x14ac:dyDescent="0.2">
      <c r="A1429" s="12"/>
      <c r="B1429" s="24"/>
      <c r="C1429" s="24"/>
      <c r="R1429" s="15"/>
    </row>
    <row r="1430" spans="1:18" x14ac:dyDescent="0.2">
      <c r="A1430" s="12"/>
      <c r="B1430" s="24"/>
      <c r="C1430" s="24"/>
      <c r="R1430" s="15"/>
    </row>
    <row r="1431" spans="1:18" x14ac:dyDescent="0.2">
      <c r="A1431" s="12"/>
      <c r="B1431" s="24"/>
      <c r="C1431" s="24"/>
    </row>
    <row r="1432" spans="1:18" x14ac:dyDescent="0.2">
      <c r="A1432" s="12"/>
      <c r="B1432" s="24"/>
      <c r="C1432" s="24"/>
      <c r="R1432" s="15"/>
    </row>
    <row r="1433" spans="1:18" x14ac:dyDescent="0.2">
      <c r="A1433" s="12"/>
      <c r="B1433" s="24"/>
      <c r="C1433" s="24"/>
      <c r="R1433" s="15"/>
    </row>
    <row r="1434" spans="1:18" x14ac:dyDescent="0.2">
      <c r="A1434" s="12"/>
      <c r="B1434" s="24"/>
      <c r="C1434" s="24"/>
    </row>
    <row r="1435" spans="1:18" x14ac:dyDescent="0.2">
      <c r="A1435" s="12"/>
      <c r="B1435" s="24"/>
      <c r="C1435" s="24"/>
      <c r="R1435" s="15"/>
    </row>
    <row r="1436" spans="1:18" x14ac:dyDescent="0.2">
      <c r="A1436" s="12"/>
      <c r="B1436" s="24"/>
      <c r="C1436" s="24"/>
      <c r="R1436" s="15"/>
    </row>
    <row r="1437" spans="1:18" x14ac:dyDescent="0.2">
      <c r="A1437" s="12"/>
      <c r="B1437" s="24"/>
      <c r="C1437" s="24"/>
      <c r="R1437" s="15"/>
    </row>
    <row r="1438" spans="1:18" x14ac:dyDescent="0.2">
      <c r="A1438" s="12"/>
      <c r="B1438" s="24"/>
      <c r="C1438" s="24"/>
      <c r="R1438" s="15"/>
    </row>
    <row r="1439" spans="1:18" x14ac:dyDescent="0.2">
      <c r="A1439" s="12"/>
      <c r="B1439" s="24"/>
      <c r="C1439" s="24"/>
    </row>
    <row r="1440" spans="1:18" x14ac:dyDescent="0.2">
      <c r="A1440" s="12"/>
      <c r="B1440" s="24"/>
      <c r="C1440" s="24"/>
    </row>
    <row r="1441" spans="1:18" x14ac:dyDescent="0.2">
      <c r="A1441" s="12"/>
      <c r="B1441" s="24"/>
      <c r="C1441" s="24"/>
    </row>
    <row r="1442" spans="1:18" x14ac:dyDescent="0.2">
      <c r="A1442" s="12"/>
      <c r="B1442" s="24"/>
      <c r="C1442" s="24"/>
    </row>
    <row r="1443" spans="1:18" x14ac:dyDescent="0.2">
      <c r="A1443" s="12"/>
      <c r="B1443" s="24"/>
      <c r="C1443" s="24"/>
      <c r="R1443" s="15"/>
    </row>
    <row r="1444" spans="1:18" x14ac:dyDescent="0.2">
      <c r="A1444" s="12"/>
      <c r="B1444" s="24"/>
      <c r="C1444" s="24"/>
      <c r="R1444" s="15"/>
    </row>
    <row r="1445" spans="1:18" x14ac:dyDescent="0.2">
      <c r="A1445" s="12"/>
      <c r="B1445" s="24"/>
      <c r="C1445" s="24"/>
    </row>
    <row r="1446" spans="1:18" x14ac:dyDescent="0.2">
      <c r="A1446" s="12"/>
      <c r="B1446" s="24"/>
      <c r="C1446" s="24"/>
    </row>
    <row r="1447" spans="1:18" x14ac:dyDescent="0.2">
      <c r="A1447" s="12"/>
      <c r="B1447" s="24"/>
      <c r="C1447" s="24"/>
      <c r="R1447" s="15"/>
    </row>
    <row r="1448" spans="1:18" x14ac:dyDescent="0.2">
      <c r="A1448" s="12"/>
      <c r="B1448" s="24"/>
      <c r="C1448" s="24"/>
      <c r="R1448" s="15"/>
    </row>
    <row r="1449" spans="1:18" x14ac:dyDescent="0.2">
      <c r="A1449" s="12"/>
      <c r="B1449" s="24"/>
      <c r="C1449" s="24"/>
      <c r="R1449" s="15"/>
    </row>
    <row r="1450" spans="1:18" x14ac:dyDescent="0.2">
      <c r="A1450" s="12"/>
      <c r="B1450" s="24"/>
      <c r="C1450" s="24"/>
    </row>
    <row r="1451" spans="1:18" x14ac:dyDescent="0.2">
      <c r="A1451" s="12"/>
      <c r="B1451" s="24"/>
      <c r="C1451" s="24"/>
      <c r="R1451" s="15"/>
    </row>
    <row r="1452" spans="1:18" x14ac:dyDescent="0.2">
      <c r="A1452" s="12"/>
      <c r="B1452" s="24"/>
      <c r="C1452" s="24"/>
    </row>
    <row r="1453" spans="1:18" x14ac:dyDescent="0.2">
      <c r="A1453" s="12"/>
      <c r="B1453" s="24"/>
      <c r="C1453" s="24"/>
      <c r="R1453" s="15"/>
    </row>
    <row r="1454" spans="1:18" x14ac:dyDescent="0.2">
      <c r="A1454" s="12"/>
      <c r="B1454" s="24"/>
      <c r="C1454" s="24"/>
      <c r="R1454" s="15"/>
    </row>
    <row r="1455" spans="1:18" x14ac:dyDescent="0.2">
      <c r="A1455" s="12"/>
      <c r="B1455" s="24"/>
      <c r="C1455" s="24"/>
      <c r="R1455" s="15"/>
    </row>
    <row r="1456" spans="1:18" x14ac:dyDescent="0.2">
      <c r="A1456" s="12"/>
      <c r="B1456" s="24"/>
      <c r="C1456" s="24"/>
    </row>
    <row r="1457" spans="1:18" x14ac:dyDescent="0.2">
      <c r="A1457" s="12"/>
      <c r="B1457" s="24"/>
      <c r="C1457" s="24"/>
      <c r="R1457" s="15"/>
    </row>
    <row r="1458" spans="1:18" x14ac:dyDescent="0.2">
      <c r="A1458" s="12"/>
      <c r="B1458" s="24"/>
      <c r="C1458" s="24"/>
      <c r="R1458" s="15"/>
    </row>
    <row r="1459" spans="1:18" x14ac:dyDescent="0.2">
      <c r="A1459" s="12"/>
      <c r="B1459" s="24"/>
      <c r="C1459" s="24"/>
      <c r="R1459" s="15"/>
    </row>
    <row r="1460" spans="1:18" x14ac:dyDescent="0.2">
      <c r="A1460" s="12"/>
      <c r="B1460" s="24"/>
      <c r="C1460" s="24"/>
      <c r="R1460" s="15"/>
    </row>
    <row r="1461" spans="1:18" x14ac:dyDescent="0.2">
      <c r="A1461" s="12"/>
      <c r="B1461" s="24"/>
      <c r="C1461" s="24"/>
      <c r="R1461" s="15"/>
    </row>
    <row r="1462" spans="1:18" x14ac:dyDescent="0.2">
      <c r="A1462" s="12"/>
      <c r="B1462" s="24"/>
      <c r="C1462" s="24"/>
      <c r="R1462" s="15"/>
    </row>
    <row r="1463" spans="1:18" x14ac:dyDescent="0.2">
      <c r="A1463" s="12"/>
      <c r="B1463" s="24"/>
      <c r="C1463" s="24"/>
      <c r="R1463" s="15"/>
    </row>
    <row r="1464" spans="1:18" x14ac:dyDescent="0.2">
      <c r="A1464" s="12"/>
      <c r="B1464" s="24"/>
      <c r="C1464" s="24"/>
      <c r="R1464" s="15"/>
    </row>
    <row r="1465" spans="1:18" x14ac:dyDescent="0.2">
      <c r="A1465" s="12"/>
      <c r="B1465" s="24"/>
      <c r="C1465" s="24"/>
      <c r="R1465" s="15"/>
    </row>
    <row r="1466" spans="1:18" x14ac:dyDescent="0.2">
      <c r="A1466" s="12"/>
      <c r="B1466" s="24"/>
      <c r="C1466" s="24"/>
      <c r="R1466" s="15"/>
    </row>
    <row r="1467" spans="1:18" x14ac:dyDescent="0.2">
      <c r="A1467" s="12"/>
      <c r="B1467" s="24"/>
      <c r="C1467" s="24"/>
    </row>
    <row r="1468" spans="1:18" x14ac:dyDescent="0.2">
      <c r="A1468" s="12"/>
      <c r="B1468" s="24"/>
      <c r="C1468" s="24"/>
    </row>
    <row r="1469" spans="1:18" x14ac:dyDescent="0.2">
      <c r="A1469" s="12"/>
      <c r="B1469" s="24"/>
      <c r="C1469" s="24"/>
      <c r="R1469" s="15"/>
    </row>
    <row r="1470" spans="1:18" x14ac:dyDescent="0.2">
      <c r="A1470" s="12"/>
      <c r="B1470" s="24"/>
      <c r="C1470" s="24"/>
      <c r="R1470" s="15"/>
    </row>
    <row r="1471" spans="1:18" x14ac:dyDescent="0.2">
      <c r="A1471" s="12"/>
      <c r="B1471" s="24"/>
      <c r="C1471" s="24"/>
      <c r="R1471" s="15"/>
    </row>
    <row r="1472" spans="1:18" x14ac:dyDescent="0.2">
      <c r="A1472" s="12"/>
      <c r="B1472" s="24"/>
      <c r="C1472" s="24"/>
    </row>
    <row r="1473" spans="1:18" x14ac:dyDescent="0.2">
      <c r="A1473" s="12"/>
      <c r="B1473" s="24"/>
      <c r="C1473" s="24"/>
      <c r="R1473" s="15"/>
    </row>
    <row r="1474" spans="1:18" x14ac:dyDescent="0.2">
      <c r="A1474" s="12"/>
      <c r="B1474" s="24"/>
      <c r="C1474" s="24"/>
      <c r="R1474" s="15"/>
    </row>
    <row r="1475" spans="1:18" x14ac:dyDescent="0.2">
      <c r="A1475" s="12"/>
      <c r="B1475" s="24"/>
      <c r="C1475" s="24"/>
    </row>
    <row r="1476" spans="1:18" x14ac:dyDescent="0.2">
      <c r="A1476" s="12"/>
      <c r="B1476" s="24"/>
      <c r="C1476" s="24"/>
    </row>
    <row r="1477" spans="1:18" x14ac:dyDescent="0.2">
      <c r="A1477" s="12"/>
      <c r="B1477" s="24"/>
      <c r="C1477" s="24"/>
    </row>
    <row r="1478" spans="1:18" x14ac:dyDescent="0.2">
      <c r="A1478" s="12"/>
      <c r="B1478" s="24"/>
      <c r="C1478" s="24"/>
      <c r="R1478" s="15"/>
    </row>
    <row r="1479" spans="1:18" x14ac:dyDescent="0.2">
      <c r="A1479" s="12"/>
      <c r="B1479" s="24"/>
      <c r="C1479" s="24"/>
      <c r="R1479" s="15"/>
    </row>
    <row r="1480" spans="1:18" x14ac:dyDescent="0.2">
      <c r="A1480" s="12"/>
      <c r="B1480" s="24"/>
      <c r="C1480" s="24"/>
      <c r="R1480" s="15"/>
    </row>
    <row r="1481" spans="1:18" x14ac:dyDescent="0.2">
      <c r="A1481" s="12"/>
      <c r="B1481" s="24"/>
      <c r="C1481" s="24"/>
      <c r="R1481" s="15"/>
    </row>
    <row r="1482" spans="1:18" x14ac:dyDescent="0.2">
      <c r="A1482" s="12"/>
      <c r="B1482" s="24"/>
      <c r="C1482" s="24"/>
    </row>
    <row r="1483" spans="1:18" x14ac:dyDescent="0.2">
      <c r="A1483" s="12"/>
      <c r="B1483" s="24"/>
      <c r="C1483" s="24"/>
      <c r="R1483" s="15"/>
    </row>
    <row r="1484" spans="1:18" x14ac:dyDescent="0.2">
      <c r="A1484" s="12"/>
      <c r="B1484" s="24"/>
      <c r="C1484" s="24"/>
      <c r="R1484" s="15"/>
    </row>
    <row r="1485" spans="1:18" x14ac:dyDescent="0.2">
      <c r="A1485" s="12"/>
      <c r="B1485" s="24"/>
      <c r="C1485" s="24"/>
    </row>
    <row r="1486" spans="1:18" x14ac:dyDescent="0.2">
      <c r="A1486" s="12"/>
      <c r="B1486" s="24"/>
      <c r="C1486" s="24"/>
    </row>
    <row r="1487" spans="1:18" x14ac:dyDescent="0.2">
      <c r="A1487" s="12"/>
      <c r="B1487" s="24"/>
      <c r="C1487" s="24"/>
    </row>
    <row r="1488" spans="1:18" x14ac:dyDescent="0.2">
      <c r="A1488" s="12"/>
      <c r="B1488" s="24"/>
      <c r="C1488" s="24"/>
    </row>
    <row r="1489" spans="1:18" x14ac:dyDescent="0.2">
      <c r="A1489" s="12"/>
      <c r="B1489" s="24"/>
      <c r="C1489" s="24"/>
      <c r="R1489" s="15"/>
    </row>
    <row r="1490" spans="1:18" x14ac:dyDescent="0.2">
      <c r="A1490" s="12"/>
      <c r="B1490" s="24"/>
      <c r="C1490" s="24"/>
      <c r="R1490" s="15"/>
    </row>
    <row r="1491" spans="1:18" x14ac:dyDescent="0.2">
      <c r="A1491" s="12"/>
      <c r="B1491" s="24"/>
      <c r="C1491" s="24"/>
    </row>
    <row r="1492" spans="1:18" x14ac:dyDescent="0.2">
      <c r="A1492" s="12"/>
      <c r="B1492" s="24"/>
      <c r="C1492" s="24"/>
    </row>
    <row r="1493" spans="1:18" x14ac:dyDescent="0.2">
      <c r="A1493" s="12"/>
      <c r="B1493" s="24"/>
      <c r="C1493" s="24"/>
    </row>
    <row r="1494" spans="1:18" x14ac:dyDescent="0.2">
      <c r="A1494" s="12"/>
      <c r="B1494" s="24"/>
      <c r="C1494" s="24"/>
      <c r="R1494" s="15"/>
    </row>
    <row r="1495" spans="1:18" x14ac:dyDescent="0.2">
      <c r="A1495" s="12"/>
      <c r="B1495" s="24"/>
      <c r="C1495" s="24"/>
    </row>
    <row r="1496" spans="1:18" x14ac:dyDescent="0.2">
      <c r="A1496" s="12"/>
      <c r="B1496" s="24"/>
      <c r="C1496" s="24"/>
    </row>
    <row r="1497" spans="1:18" x14ac:dyDescent="0.2">
      <c r="A1497" s="12"/>
      <c r="B1497" s="24"/>
      <c r="C1497" s="24"/>
    </row>
    <row r="1498" spans="1:18" x14ac:dyDescent="0.2">
      <c r="A1498" s="12"/>
      <c r="B1498" s="24"/>
      <c r="C1498" s="24"/>
    </row>
    <row r="1499" spans="1:18" x14ac:dyDescent="0.2">
      <c r="A1499" s="12"/>
      <c r="B1499" s="24"/>
      <c r="C1499" s="24"/>
    </row>
    <row r="1500" spans="1:18" x14ac:dyDescent="0.2">
      <c r="A1500" s="12"/>
      <c r="B1500" s="24"/>
      <c r="C1500" s="24"/>
    </row>
    <row r="1501" spans="1:18" x14ac:dyDescent="0.2">
      <c r="A1501" s="12"/>
      <c r="B1501" s="24"/>
      <c r="C1501" s="24"/>
    </row>
    <row r="1502" spans="1:18" x14ac:dyDescent="0.2">
      <c r="A1502" s="12"/>
      <c r="B1502" s="24"/>
      <c r="C1502" s="24"/>
    </row>
    <row r="1503" spans="1:18" x14ac:dyDescent="0.2">
      <c r="A1503" s="12"/>
      <c r="B1503" s="24"/>
      <c r="C1503" s="24"/>
    </row>
    <row r="1504" spans="1:18" x14ac:dyDescent="0.2">
      <c r="A1504" s="12"/>
      <c r="B1504" s="24"/>
      <c r="C1504" s="24"/>
    </row>
    <row r="1505" spans="1:18" x14ac:dyDescent="0.2">
      <c r="A1505" s="12"/>
      <c r="B1505" s="24"/>
      <c r="C1505" s="24"/>
      <c r="R1505" s="15"/>
    </row>
    <row r="1506" spans="1:18" x14ac:dyDescent="0.2">
      <c r="A1506" s="12"/>
      <c r="B1506" s="24"/>
      <c r="C1506" s="24"/>
    </row>
    <row r="1507" spans="1:18" x14ac:dyDescent="0.2">
      <c r="A1507" s="12"/>
      <c r="B1507" s="24"/>
      <c r="C1507" s="24"/>
    </row>
    <row r="1508" spans="1:18" x14ac:dyDescent="0.2">
      <c r="A1508" s="12"/>
      <c r="B1508" s="24"/>
      <c r="C1508" s="24"/>
      <c r="R1508" s="15"/>
    </row>
    <row r="1509" spans="1:18" x14ac:dyDescent="0.2">
      <c r="A1509" s="12"/>
      <c r="B1509" s="24"/>
      <c r="C1509" s="24"/>
      <c r="R1509" s="15"/>
    </row>
    <row r="1510" spans="1:18" x14ac:dyDescent="0.2">
      <c r="A1510" s="12"/>
      <c r="B1510" s="24"/>
      <c r="C1510" s="24"/>
    </row>
    <row r="1511" spans="1:18" x14ac:dyDescent="0.2">
      <c r="A1511" s="12"/>
      <c r="B1511" s="24"/>
      <c r="C1511" s="24"/>
    </row>
    <row r="1512" spans="1:18" x14ac:dyDescent="0.2">
      <c r="A1512" s="12"/>
      <c r="B1512" s="24"/>
      <c r="C1512" s="24"/>
    </row>
    <row r="1513" spans="1:18" x14ac:dyDescent="0.2">
      <c r="A1513" s="12"/>
      <c r="B1513" s="24"/>
      <c r="C1513" s="24"/>
    </row>
    <row r="1514" spans="1:18" x14ac:dyDescent="0.2">
      <c r="A1514" s="12"/>
      <c r="B1514" s="24"/>
      <c r="C1514" s="24"/>
    </row>
    <row r="1515" spans="1:18" x14ac:dyDescent="0.2">
      <c r="A1515" s="12"/>
      <c r="B1515" s="24"/>
      <c r="C1515" s="24"/>
    </row>
    <row r="1516" spans="1:18" x14ac:dyDescent="0.2">
      <c r="A1516" s="12"/>
      <c r="B1516" s="24"/>
      <c r="C1516" s="24"/>
    </row>
    <row r="1517" spans="1:18" x14ac:dyDescent="0.2">
      <c r="A1517" s="12"/>
      <c r="B1517" s="24"/>
      <c r="C1517" s="24"/>
    </row>
    <row r="1518" spans="1:18" x14ac:dyDescent="0.2">
      <c r="A1518" s="12"/>
      <c r="B1518" s="24"/>
      <c r="C1518" s="24"/>
    </row>
    <row r="1519" spans="1:18" x14ac:dyDescent="0.2">
      <c r="A1519" s="12"/>
      <c r="B1519" s="24"/>
      <c r="C1519" s="24"/>
    </row>
    <row r="1520" spans="1:18" x14ac:dyDescent="0.2">
      <c r="A1520" s="12"/>
      <c r="B1520" s="24"/>
      <c r="C1520" s="24"/>
    </row>
    <row r="1521" spans="1:18" x14ac:dyDescent="0.2">
      <c r="A1521" s="12"/>
      <c r="B1521" s="24"/>
      <c r="C1521" s="24"/>
    </row>
    <row r="1522" spans="1:18" x14ac:dyDescent="0.2">
      <c r="A1522" s="12"/>
      <c r="B1522" s="24"/>
      <c r="C1522" s="24"/>
    </row>
    <row r="1523" spans="1:18" x14ac:dyDescent="0.2">
      <c r="A1523" s="12"/>
      <c r="B1523" s="24"/>
      <c r="C1523" s="24"/>
    </row>
    <row r="1524" spans="1:18" x14ac:dyDescent="0.2">
      <c r="A1524" s="12"/>
      <c r="B1524" s="24"/>
      <c r="C1524" s="24"/>
    </row>
    <row r="1525" spans="1:18" x14ac:dyDescent="0.2">
      <c r="A1525" s="12"/>
      <c r="B1525" s="24"/>
      <c r="C1525" s="24"/>
    </row>
    <row r="1526" spans="1:18" x14ac:dyDescent="0.2">
      <c r="A1526" s="12"/>
      <c r="B1526" s="24"/>
      <c r="C1526" s="24"/>
    </row>
    <row r="1527" spans="1:18" x14ac:dyDescent="0.2">
      <c r="A1527" s="12"/>
      <c r="B1527" s="24"/>
      <c r="C1527" s="24"/>
    </row>
    <row r="1528" spans="1:18" x14ac:dyDescent="0.2">
      <c r="A1528" s="12"/>
      <c r="B1528" s="24"/>
      <c r="C1528" s="24"/>
    </row>
    <row r="1529" spans="1:18" x14ac:dyDescent="0.2">
      <c r="A1529" s="12"/>
      <c r="B1529" s="24"/>
      <c r="C1529" s="24"/>
      <c r="R1529" s="15"/>
    </row>
    <row r="1530" spans="1:18" x14ac:dyDescent="0.2">
      <c r="A1530" s="12"/>
      <c r="B1530" s="24"/>
      <c r="C1530" s="24"/>
    </row>
    <row r="1531" spans="1:18" x14ac:dyDescent="0.2">
      <c r="A1531" s="12"/>
      <c r="B1531" s="24"/>
      <c r="C1531" s="24"/>
    </row>
    <row r="1532" spans="1:18" x14ac:dyDescent="0.2">
      <c r="A1532" s="12"/>
      <c r="B1532" s="24"/>
      <c r="C1532" s="24"/>
      <c r="R1532" s="15"/>
    </row>
    <row r="1533" spans="1:18" x14ac:dyDescent="0.2">
      <c r="A1533" s="12"/>
      <c r="B1533" s="24"/>
      <c r="C1533" s="24"/>
      <c r="R1533" s="15"/>
    </row>
    <row r="1534" spans="1:18" x14ac:dyDescent="0.2">
      <c r="A1534" s="12"/>
      <c r="B1534" s="24"/>
      <c r="C1534" s="24"/>
    </row>
    <row r="1535" spans="1:18" x14ac:dyDescent="0.2">
      <c r="A1535" s="12"/>
      <c r="B1535" s="24"/>
      <c r="C1535" s="24"/>
    </row>
    <row r="1536" spans="1:18" x14ac:dyDescent="0.2">
      <c r="A1536" s="12"/>
      <c r="B1536" s="24"/>
      <c r="C1536" s="24"/>
    </row>
    <row r="1537" spans="1:18" x14ac:dyDescent="0.2">
      <c r="A1537" s="12"/>
      <c r="B1537" s="24"/>
      <c r="C1537" s="24"/>
    </row>
    <row r="1538" spans="1:18" x14ac:dyDescent="0.2">
      <c r="A1538" s="12"/>
      <c r="B1538" s="24"/>
      <c r="C1538" s="24"/>
    </row>
    <row r="1539" spans="1:18" x14ac:dyDescent="0.2">
      <c r="A1539" s="12"/>
      <c r="B1539" s="24"/>
      <c r="C1539" s="24"/>
      <c r="R1539" s="15"/>
    </row>
    <row r="1540" spans="1:18" x14ac:dyDescent="0.2">
      <c r="A1540" s="12"/>
      <c r="B1540" s="24"/>
      <c r="C1540" s="24"/>
    </row>
    <row r="1541" spans="1:18" x14ac:dyDescent="0.2">
      <c r="A1541" s="12"/>
      <c r="B1541" s="24"/>
      <c r="C1541" s="24"/>
    </row>
    <row r="1542" spans="1:18" x14ac:dyDescent="0.2">
      <c r="A1542" s="12"/>
      <c r="B1542" s="24"/>
      <c r="C1542" s="24"/>
    </row>
    <row r="1543" spans="1:18" x14ac:dyDescent="0.2">
      <c r="A1543" s="12"/>
      <c r="B1543" s="24"/>
      <c r="C1543" s="24"/>
      <c r="R1543" s="15"/>
    </row>
    <row r="1544" spans="1:18" x14ac:dyDescent="0.2">
      <c r="A1544" s="12"/>
      <c r="B1544" s="24"/>
      <c r="C1544" s="24"/>
      <c r="R1544" s="15"/>
    </row>
    <row r="1545" spans="1:18" x14ac:dyDescent="0.2">
      <c r="A1545" s="12"/>
      <c r="B1545" s="24"/>
      <c r="C1545" s="24"/>
      <c r="R1545" s="15"/>
    </row>
    <row r="1546" spans="1:18" x14ac:dyDescent="0.2">
      <c r="A1546" s="12"/>
      <c r="B1546" s="24"/>
      <c r="C1546" s="24"/>
      <c r="R1546" s="15"/>
    </row>
    <row r="1547" spans="1:18" x14ac:dyDescent="0.2">
      <c r="A1547" s="12"/>
      <c r="B1547" s="24"/>
      <c r="C1547" s="24"/>
    </row>
    <row r="1548" spans="1:18" x14ac:dyDescent="0.2">
      <c r="A1548" s="12"/>
      <c r="B1548" s="24"/>
      <c r="C1548" s="24"/>
    </row>
    <row r="1549" spans="1:18" x14ac:dyDescent="0.2">
      <c r="A1549" s="12"/>
      <c r="B1549" s="24"/>
      <c r="C1549" s="24"/>
      <c r="R1549" s="15"/>
    </row>
    <row r="1550" spans="1:18" x14ac:dyDescent="0.2">
      <c r="A1550" s="12"/>
      <c r="B1550" s="24"/>
      <c r="C1550" s="24"/>
    </row>
    <row r="1551" spans="1:18" x14ac:dyDescent="0.2">
      <c r="A1551" s="12"/>
      <c r="B1551" s="24"/>
      <c r="C1551" s="24"/>
      <c r="R1551" s="15"/>
    </row>
    <row r="1552" spans="1:18" x14ac:dyDescent="0.2">
      <c r="A1552" s="12"/>
      <c r="B1552" s="24"/>
      <c r="C1552" s="24"/>
      <c r="R1552" s="15"/>
    </row>
    <row r="1553" spans="1:18" x14ac:dyDescent="0.2">
      <c r="A1553" s="12"/>
      <c r="B1553" s="24"/>
      <c r="C1553" s="24"/>
      <c r="R1553" s="15"/>
    </row>
    <row r="1554" spans="1:18" x14ac:dyDescent="0.2">
      <c r="A1554" s="12"/>
      <c r="B1554" s="24"/>
      <c r="C1554" s="24"/>
    </row>
    <row r="1555" spans="1:18" x14ac:dyDescent="0.2">
      <c r="A1555" s="12"/>
      <c r="B1555" s="24"/>
      <c r="C1555" s="24"/>
    </row>
    <row r="1556" spans="1:18" x14ac:dyDescent="0.2">
      <c r="A1556" s="12"/>
      <c r="B1556" s="24"/>
      <c r="C1556" s="24"/>
    </row>
    <row r="1557" spans="1:18" x14ac:dyDescent="0.2">
      <c r="A1557" s="12"/>
      <c r="B1557" s="24"/>
      <c r="C1557" s="24"/>
    </row>
    <row r="1558" spans="1:18" x14ac:dyDescent="0.2">
      <c r="A1558" s="12"/>
      <c r="B1558" s="24"/>
      <c r="C1558" s="24"/>
    </row>
    <row r="1559" spans="1:18" x14ac:dyDescent="0.2">
      <c r="A1559" s="12"/>
      <c r="B1559" s="24"/>
      <c r="C1559" s="24"/>
      <c r="R1559" s="15"/>
    </row>
    <row r="1560" spans="1:18" x14ac:dyDescent="0.2">
      <c r="A1560" s="12"/>
      <c r="B1560" s="24"/>
      <c r="C1560" s="24"/>
      <c r="R1560" s="15"/>
    </row>
    <row r="1561" spans="1:18" x14ac:dyDescent="0.2">
      <c r="A1561" s="12"/>
      <c r="B1561" s="24"/>
      <c r="C1561" s="24"/>
    </row>
    <row r="1562" spans="1:18" x14ac:dyDescent="0.2">
      <c r="A1562" s="12"/>
      <c r="B1562" s="24"/>
      <c r="C1562" s="24"/>
    </row>
    <row r="1563" spans="1:18" x14ac:dyDescent="0.2">
      <c r="A1563" s="12"/>
      <c r="B1563" s="24"/>
      <c r="C1563" s="24"/>
      <c r="R1563" s="15"/>
    </row>
    <row r="1564" spans="1:18" x14ac:dyDescent="0.2">
      <c r="A1564" s="12"/>
      <c r="B1564" s="24"/>
      <c r="C1564" s="24"/>
      <c r="R1564" s="15"/>
    </row>
    <row r="1565" spans="1:18" x14ac:dyDescent="0.2">
      <c r="A1565" s="12"/>
      <c r="B1565" s="24"/>
      <c r="C1565" s="24"/>
      <c r="R1565" s="15"/>
    </row>
    <row r="1566" spans="1:18" x14ac:dyDescent="0.2">
      <c r="A1566" s="12"/>
      <c r="B1566" s="24"/>
      <c r="C1566" s="24"/>
      <c r="R1566" s="15"/>
    </row>
    <row r="1567" spans="1:18" x14ac:dyDescent="0.2">
      <c r="A1567" s="12"/>
      <c r="B1567" s="24"/>
      <c r="C1567" s="24"/>
      <c r="R1567" s="15"/>
    </row>
    <row r="1568" spans="1:18" x14ac:dyDescent="0.2">
      <c r="A1568" s="12"/>
      <c r="B1568" s="24"/>
      <c r="C1568" s="24"/>
      <c r="R1568" s="15"/>
    </row>
    <row r="1569" spans="1:18" x14ac:dyDescent="0.2">
      <c r="A1569" s="12"/>
      <c r="B1569" s="24"/>
      <c r="C1569" s="24"/>
      <c r="R1569" s="15"/>
    </row>
    <row r="1570" spans="1:18" x14ac:dyDescent="0.2">
      <c r="A1570" s="12"/>
      <c r="B1570" s="24"/>
      <c r="C1570" s="24"/>
    </row>
    <row r="1571" spans="1:18" x14ac:dyDescent="0.2">
      <c r="A1571" s="12"/>
      <c r="B1571" s="24"/>
      <c r="C1571" s="24"/>
    </row>
    <row r="1572" spans="1:18" x14ac:dyDescent="0.2">
      <c r="A1572" s="12"/>
      <c r="B1572" s="24"/>
      <c r="C1572" s="24"/>
      <c r="R1572" s="15"/>
    </row>
    <row r="1573" spans="1:18" x14ac:dyDescent="0.2">
      <c r="A1573" s="12"/>
      <c r="B1573" s="24"/>
      <c r="C1573" s="24"/>
      <c r="R1573" s="15"/>
    </row>
    <row r="1574" spans="1:18" x14ac:dyDescent="0.2">
      <c r="A1574" s="12"/>
      <c r="B1574" s="24"/>
      <c r="C1574" s="24"/>
      <c r="R1574" s="15"/>
    </row>
    <row r="1575" spans="1:18" x14ac:dyDescent="0.2">
      <c r="A1575" s="12"/>
      <c r="B1575" s="24"/>
      <c r="C1575" s="24"/>
      <c r="R1575" s="15"/>
    </row>
    <row r="1576" spans="1:18" x14ac:dyDescent="0.2">
      <c r="A1576" s="12"/>
      <c r="B1576" s="24"/>
      <c r="C1576" s="24"/>
      <c r="R1576" s="15"/>
    </row>
    <row r="1577" spans="1:18" x14ac:dyDescent="0.2">
      <c r="A1577" s="12"/>
      <c r="B1577" s="24"/>
      <c r="C1577" s="24"/>
      <c r="R1577" s="15"/>
    </row>
    <row r="1578" spans="1:18" x14ac:dyDescent="0.2">
      <c r="A1578" s="12"/>
      <c r="B1578" s="24"/>
      <c r="C1578" s="24"/>
      <c r="R1578" s="15"/>
    </row>
    <row r="1579" spans="1:18" x14ac:dyDescent="0.2">
      <c r="A1579" s="12"/>
      <c r="B1579" s="24"/>
      <c r="C1579" s="24"/>
      <c r="R1579" s="15"/>
    </row>
    <row r="1580" spans="1:18" x14ac:dyDescent="0.2">
      <c r="A1580" s="12"/>
      <c r="B1580" s="24"/>
      <c r="C1580" s="24"/>
      <c r="R1580" s="15"/>
    </row>
    <row r="1581" spans="1:18" x14ac:dyDescent="0.2">
      <c r="A1581" s="12"/>
      <c r="B1581" s="24"/>
      <c r="C1581" s="24"/>
      <c r="R1581" s="15"/>
    </row>
    <row r="1582" spans="1:18" x14ac:dyDescent="0.2">
      <c r="A1582" s="12"/>
      <c r="B1582" s="24"/>
      <c r="C1582" s="24"/>
      <c r="R1582" s="15"/>
    </row>
    <row r="1583" spans="1:18" x14ac:dyDescent="0.2">
      <c r="A1583" s="12"/>
      <c r="B1583" s="24"/>
      <c r="C1583" s="24"/>
      <c r="R1583" s="15"/>
    </row>
    <row r="1584" spans="1:18" x14ac:dyDescent="0.2">
      <c r="A1584" s="12"/>
      <c r="B1584" s="24"/>
      <c r="C1584" s="24"/>
      <c r="R1584" s="15"/>
    </row>
    <row r="1585" spans="1:18" x14ac:dyDescent="0.2">
      <c r="A1585" s="12"/>
      <c r="B1585" s="24"/>
      <c r="C1585" s="24"/>
      <c r="R1585" s="15"/>
    </row>
    <row r="1586" spans="1:18" x14ac:dyDescent="0.2">
      <c r="A1586" s="12"/>
      <c r="B1586" s="24"/>
      <c r="C1586" s="24"/>
    </row>
    <row r="1587" spans="1:18" x14ac:dyDescent="0.2">
      <c r="A1587" s="12"/>
      <c r="B1587" s="24"/>
      <c r="C1587" s="24"/>
    </row>
    <row r="1588" spans="1:18" x14ac:dyDescent="0.2">
      <c r="A1588" s="12"/>
      <c r="B1588" s="24"/>
      <c r="C1588" s="24"/>
    </row>
    <row r="1589" spans="1:18" x14ac:dyDescent="0.2">
      <c r="A1589" s="12"/>
      <c r="B1589" s="24"/>
      <c r="C1589" s="24"/>
      <c r="R1589" s="15"/>
    </row>
    <row r="1590" spans="1:18" x14ac:dyDescent="0.2">
      <c r="A1590" s="12"/>
      <c r="B1590" s="24"/>
      <c r="C1590" s="24"/>
    </row>
    <row r="1591" spans="1:18" x14ac:dyDescent="0.2">
      <c r="A1591" s="12"/>
      <c r="B1591" s="24"/>
      <c r="C1591" s="24"/>
    </row>
    <row r="1592" spans="1:18" x14ac:dyDescent="0.2">
      <c r="A1592" s="12"/>
      <c r="B1592" s="24"/>
      <c r="C1592" s="24"/>
      <c r="R1592" s="15"/>
    </row>
    <row r="1593" spans="1:18" x14ac:dyDescent="0.2">
      <c r="A1593" s="12"/>
      <c r="B1593" s="24"/>
      <c r="C1593" s="24"/>
      <c r="R1593" s="15"/>
    </row>
    <row r="1594" spans="1:18" x14ac:dyDescent="0.2">
      <c r="A1594" s="12"/>
      <c r="B1594" s="24"/>
      <c r="C1594" s="24"/>
      <c r="R1594" s="15"/>
    </row>
    <row r="1595" spans="1:18" x14ac:dyDescent="0.2">
      <c r="A1595" s="12"/>
      <c r="B1595" s="24"/>
      <c r="C1595" s="24"/>
      <c r="R1595" s="15"/>
    </row>
    <row r="1596" spans="1:18" x14ac:dyDescent="0.2">
      <c r="A1596" s="12"/>
      <c r="B1596" s="24"/>
      <c r="C1596" s="24"/>
      <c r="R1596" s="15"/>
    </row>
    <row r="1597" spans="1:18" x14ac:dyDescent="0.2">
      <c r="A1597" s="12"/>
      <c r="B1597" s="24"/>
      <c r="C1597" s="24"/>
      <c r="R1597" s="15"/>
    </row>
    <row r="1598" spans="1:18" x14ac:dyDescent="0.2">
      <c r="A1598" s="12"/>
      <c r="B1598" s="24"/>
      <c r="C1598" s="24"/>
      <c r="R1598" s="15"/>
    </row>
    <row r="1599" spans="1:18" x14ac:dyDescent="0.2">
      <c r="A1599" s="12"/>
      <c r="B1599" s="24"/>
      <c r="C1599" s="24"/>
    </row>
    <row r="1600" spans="1:18" x14ac:dyDescent="0.2">
      <c r="A1600" s="12"/>
      <c r="B1600" s="24"/>
      <c r="C1600" s="24"/>
    </row>
    <row r="1601" spans="1:18" x14ac:dyDescent="0.2">
      <c r="A1601" s="12"/>
      <c r="B1601" s="24"/>
      <c r="C1601" s="24"/>
      <c r="R1601" s="15"/>
    </row>
    <row r="1602" spans="1:18" x14ac:dyDescent="0.2">
      <c r="A1602" s="12"/>
      <c r="B1602" s="24"/>
      <c r="C1602" s="24"/>
    </row>
    <row r="1603" spans="1:18" x14ac:dyDescent="0.2">
      <c r="A1603" s="12"/>
      <c r="B1603" s="24"/>
      <c r="C1603" s="24"/>
    </row>
    <row r="1604" spans="1:18" x14ac:dyDescent="0.2">
      <c r="A1604" s="12"/>
      <c r="B1604" s="24"/>
      <c r="C1604" s="24"/>
      <c r="R1604" s="15"/>
    </row>
    <row r="1605" spans="1:18" x14ac:dyDescent="0.2">
      <c r="A1605" s="12"/>
      <c r="B1605" s="24"/>
      <c r="C1605" s="24"/>
      <c r="R1605" s="15"/>
    </row>
    <row r="1606" spans="1:18" x14ac:dyDescent="0.2">
      <c r="A1606" s="12"/>
      <c r="B1606" s="24"/>
      <c r="C1606" s="24"/>
      <c r="R1606" s="15"/>
    </row>
    <row r="1607" spans="1:18" x14ac:dyDescent="0.2">
      <c r="A1607" s="12"/>
      <c r="B1607" s="24"/>
      <c r="C1607" s="24"/>
      <c r="R1607" s="15"/>
    </row>
    <row r="1608" spans="1:18" x14ac:dyDescent="0.2">
      <c r="A1608" s="12"/>
      <c r="B1608" s="24"/>
      <c r="C1608" s="24"/>
      <c r="R1608" s="15"/>
    </row>
    <row r="1609" spans="1:18" x14ac:dyDescent="0.2">
      <c r="A1609" s="12"/>
      <c r="B1609" s="24"/>
      <c r="C1609" s="24"/>
    </row>
    <row r="1610" spans="1:18" x14ac:dyDescent="0.2">
      <c r="A1610" s="12"/>
      <c r="B1610" s="24"/>
      <c r="C1610" s="24"/>
    </row>
    <row r="1611" spans="1:18" x14ac:dyDescent="0.2">
      <c r="A1611" s="12"/>
      <c r="B1611" s="24"/>
      <c r="C1611" s="24"/>
      <c r="R1611" s="15"/>
    </row>
    <row r="1612" spans="1:18" x14ac:dyDescent="0.2">
      <c r="A1612" s="12"/>
      <c r="B1612" s="24"/>
      <c r="C1612" s="24"/>
      <c r="R1612" s="15"/>
    </row>
    <row r="1613" spans="1:18" x14ac:dyDescent="0.2">
      <c r="A1613" s="12"/>
      <c r="B1613" s="24"/>
      <c r="C1613" s="24"/>
    </row>
    <row r="1614" spans="1:18" x14ac:dyDescent="0.2">
      <c r="A1614" s="12"/>
      <c r="B1614" s="24"/>
      <c r="C1614" s="24"/>
      <c r="R1614" s="15"/>
    </row>
    <row r="1615" spans="1:18" x14ac:dyDescent="0.2">
      <c r="A1615" s="12"/>
      <c r="B1615" s="24"/>
      <c r="C1615" s="24"/>
      <c r="R1615" s="15"/>
    </row>
    <row r="1616" spans="1:18" x14ac:dyDescent="0.2">
      <c r="A1616" s="12"/>
      <c r="B1616" s="24"/>
      <c r="C1616" s="24"/>
      <c r="R1616" s="15"/>
    </row>
    <row r="1617" spans="1:18" x14ac:dyDescent="0.2">
      <c r="A1617" s="12"/>
      <c r="B1617" s="24"/>
      <c r="C1617" s="24"/>
      <c r="R1617" s="15"/>
    </row>
    <row r="1618" spans="1:18" x14ac:dyDescent="0.2">
      <c r="A1618" s="12"/>
      <c r="B1618" s="24"/>
      <c r="C1618" s="24"/>
      <c r="R1618" s="15"/>
    </row>
    <row r="1619" spans="1:18" x14ac:dyDescent="0.2">
      <c r="A1619" s="12"/>
      <c r="B1619" s="24"/>
      <c r="C1619" s="24"/>
      <c r="R1619" s="15"/>
    </row>
    <row r="1620" spans="1:18" x14ac:dyDescent="0.2">
      <c r="A1620" s="12"/>
      <c r="B1620" s="24"/>
      <c r="C1620" s="24"/>
    </row>
    <row r="1621" spans="1:18" x14ac:dyDescent="0.2">
      <c r="A1621" s="12"/>
      <c r="B1621" s="24"/>
      <c r="C1621" s="24"/>
    </row>
    <row r="1622" spans="1:18" x14ac:dyDescent="0.2">
      <c r="A1622" s="12"/>
      <c r="B1622" s="24"/>
      <c r="C1622" s="24"/>
    </row>
    <row r="1623" spans="1:18" x14ac:dyDescent="0.2">
      <c r="A1623" s="12"/>
      <c r="B1623" s="24"/>
      <c r="C1623" s="24"/>
    </row>
    <row r="1624" spans="1:18" x14ac:dyDescent="0.2">
      <c r="A1624" s="12"/>
      <c r="B1624" s="24"/>
      <c r="C1624" s="24"/>
      <c r="R1624" s="15"/>
    </row>
    <row r="1625" spans="1:18" x14ac:dyDescent="0.2">
      <c r="A1625" s="12"/>
      <c r="B1625" s="24"/>
      <c r="C1625" s="24"/>
      <c r="R1625" s="15"/>
    </row>
    <row r="1626" spans="1:18" x14ac:dyDescent="0.2">
      <c r="A1626" s="12"/>
      <c r="B1626" s="24"/>
      <c r="C1626" s="24"/>
      <c r="R1626" s="15"/>
    </row>
    <row r="1627" spans="1:18" x14ac:dyDescent="0.2">
      <c r="A1627" s="12"/>
      <c r="B1627" s="24"/>
      <c r="C1627" s="24"/>
      <c r="R1627" s="15"/>
    </row>
    <row r="1628" spans="1:18" x14ac:dyDescent="0.2">
      <c r="A1628" s="12"/>
      <c r="B1628" s="24"/>
      <c r="C1628" s="24"/>
      <c r="R1628" s="15"/>
    </row>
    <row r="1629" spans="1:18" x14ac:dyDescent="0.2">
      <c r="A1629" s="12"/>
      <c r="B1629" s="24"/>
      <c r="C1629" s="24"/>
    </row>
    <row r="1630" spans="1:18" x14ac:dyDescent="0.2">
      <c r="A1630" s="12"/>
      <c r="B1630" s="24"/>
      <c r="C1630" s="24"/>
    </row>
    <row r="1631" spans="1:18" x14ac:dyDescent="0.2">
      <c r="A1631" s="12"/>
      <c r="B1631" s="24"/>
      <c r="C1631" s="24"/>
    </row>
    <row r="1632" spans="1:18" x14ac:dyDescent="0.2">
      <c r="A1632" s="12"/>
      <c r="B1632" s="24"/>
      <c r="C1632" s="24"/>
    </row>
    <row r="1633" spans="1:18" x14ac:dyDescent="0.2">
      <c r="A1633" s="12"/>
      <c r="B1633" s="24"/>
      <c r="C1633" s="24"/>
    </row>
    <row r="1634" spans="1:18" x14ac:dyDescent="0.2">
      <c r="A1634" s="12"/>
      <c r="B1634" s="24"/>
      <c r="C1634" s="24"/>
    </row>
    <row r="1635" spans="1:18" x14ac:dyDescent="0.2">
      <c r="A1635" s="12"/>
      <c r="B1635" s="24"/>
      <c r="C1635" s="24"/>
    </row>
    <row r="1636" spans="1:18" x14ac:dyDescent="0.2">
      <c r="A1636" s="12"/>
      <c r="B1636" s="24"/>
      <c r="C1636" s="24"/>
    </row>
    <row r="1637" spans="1:18" x14ac:dyDescent="0.2">
      <c r="A1637" s="12"/>
      <c r="B1637" s="24"/>
      <c r="C1637" s="24"/>
    </row>
    <row r="1638" spans="1:18" x14ac:dyDescent="0.2">
      <c r="A1638" s="12"/>
      <c r="B1638" s="24"/>
      <c r="C1638" s="24"/>
    </row>
    <row r="1639" spans="1:18" x14ac:dyDescent="0.2">
      <c r="A1639" s="12"/>
      <c r="B1639" s="24"/>
      <c r="C1639" s="24"/>
      <c r="R1639" s="15"/>
    </row>
    <row r="1640" spans="1:18" x14ac:dyDescent="0.2">
      <c r="A1640" s="12"/>
      <c r="B1640" s="24"/>
      <c r="C1640" s="24"/>
      <c r="R1640" s="15"/>
    </row>
    <row r="1641" spans="1:18" x14ac:dyDescent="0.2">
      <c r="A1641" s="12"/>
      <c r="B1641" s="24"/>
      <c r="C1641" s="24"/>
    </row>
    <row r="1642" spans="1:18" x14ac:dyDescent="0.2">
      <c r="A1642" s="12"/>
      <c r="B1642" s="24"/>
      <c r="C1642" s="24"/>
      <c r="R1642" s="15"/>
    </row>
    <row r="1643" spans="1:18" x14ac:dyDescent="0.2">
      <c r="A1643" s="12"/>
      <c r="B1643" s="24"/>
      <c r="C1643" s="24"/>
    </row>
    <row r="1644" spans="1:18" x14ac:dyDescent="0.2">
      <c r="A1644" s="12"/>
      <c r="B1644" s="24"/>
      <c r="C1644" s="24"/>
    </row>
    <row r="1645" spans="1:18" x14ac:dyDescent="0.2">
      <c r="A1645" s="12"/>
      <c r="B1645" s="24"/>
      <c r="C1645" s="24"/>
      <c r="R1645" s="15"/>
    </row>
    <row r="1646" spans="1:18" x14ac:dyDescent="0.2">
      <c r="A1646" s="12"/>
      <c r="B1646" s="24"/>
      <c r="C1646" s="24"/>
      <c r="R1646" s="15"/>
    </row>
    <row r="1647" spans="1:18" x14ac:dyDescent="0.2">
      <c r="A1647" s="12"/>
      <c r="B1647" s="24"/>
      <c r="C1647" s="24"/>
    </row>
    <row r="1648" spans="1:18" x14ac:dyDescent="0.2">
      <c r="A1648" s="12"/>
      <c r="B1648" s="24"/>
      <c r="C1648" s="24"/>
    </row>
    <row r="1649" spans="1:18" x14ac:dyDescent="0.2">
      <c r="A1649" s="12"/>
      <c r="B1649" s="24"/>
      <c r="C1649" s="24"/>
      <c r="R1649" s="15"/>
    </row>
    <row r="1650" spans="1:18" x14ac:dyDescent="0.2">
      <c r="A1650" s="12"/>
      <c r="B1650" s="24"/>
      <c r="C1650" s="24"/>
      <c r="R1650" s="15"/>
    </row>
    <row r="1651" spans="1:18" x14ac:dyDescent="0.2">
      <c r="A1651" s="12"/>
      <c r="B1651" s="24"/>
      <c r="C1651" s="24"/>
      <c r="R1651" s="15"/>
    </row>
    <row r="1652" spans="1:18" x14ac:dyDescent="0.2">
      <c r="A1652" s="12"/>
      <c r="B1652" s="24"/>
      <c r="C1652" s="24"/>
      <c r="R1652" s="15"/>
    </row>
    <row r="1653" spans="1:18" x14ac:dyDescent="0.2">
      <c r="A1653" s="12"/>
      <c r="B1653" s="24"/>
      <c r="C1653" s="24"/>
    </row>
    <row r="1654" spans="1:18" x14ac:dyDescent="0.2">
      <c r="A1654" s="12"/>
      <c r="B1654" s="24"/>
      <c r="C1654" s="24"/>
    </row>
    <row r="1655" spans="1:18" x14ac:dyDescent="0.2">
      <c r="A1655" s="12"/>
      <c r="B1655" s="24"/>
      <c r="C1655" s="24"/>
      <c r="R1655" s="15"/>
    </row>
    <row r="1656" spans="1:18" x14ac:dyDescent="0.2">
      <c r="A1656" s="12"/>
      <c r="B1656" s="24"/>
      <c r="C1656" s="24"/>
      <c r="R1656" s="15"/>
    </row>
    <row r="1657" spans="1:18" x14ac:dyDescent="0.2">
      <c r="A1657" s="12"/>
      <c r="B1657" s="24"/>
      <c r="C1657" s="24"/>
      <c r="R1657" s="15"/>
    </row>
    <row r="1658" spans="1:18" x14ac:dyDescent="0.2">
      <c r="A1658" s="12"/>
      <c r="B1658" s="24"/>
      <c r="C1658" s="24"/>
      <c r="R1658" s="15"/>
    </row>
    <row r="1659" spans="1:18" x14ac:dyDescent="0.2">
      <c r="A1659" s="12"/>
      <c r="B1659" s="24"/>
      <c r="C1659" s="24"/>
    </row>
    <row r="1660" spans="1:18" x14ac:dyDescent="0.2">
      <c r="A1660" s="12"/>
      <c r="B1660" s="24"/>
      <c r="C1660" s="24"/>
      <c r="R1660" s="15"/>
    </row>
    <row r="1661" spans="1:18" x14ac:dyDescent="0.2">
      <c r="A1661" s="12"/>
      <c r="B1661" s="24"/>
      <c r="C1661" s="24"/>
      <c r="R1661" s="15"/>
    </row>
    <row r="1662" spans="1:18" x14ac:dyDescent="0.2">
      <c r="A1662" s="12"/>
      <c r="B1662" s="24"/>
      <c r="C1662" s="24"/>
      <c r="R1662" s="15"/>
    </row>
    <row r="1663" spans="1:18" x14ac:dyDescent="0.2">
      <c r="A1663" s="12"/>
      <c r="B1663" s="24"/>
      <c r="C1663" s="24"/>
      <c r="R1663" s="15"/>
    </row>
    <row r="1664" spans="1:18" x14ac:dyDescent="0.2">
      <c r="A1664" s="12"/>
      <c r="B1664" s="24"/>
      <c r="C1664" s="24"/>
      <c r="R1664" s="15"/>
    </row>
    <row r="1665" spans="1:18" x14ac:dyDescent="0.2">
      <c r="A1665" s="12"/>
      <c r="B1665" s="24"/>
      <c r="C1665" s="24"/>
    </row>
    <row r="1666" spans="1:18" x14ac:dyDescent="0.2">
      <c r="A1666" s="12"/>
      <c r="B1666" s="24"/>
      <c r="C1666" s="24"/>
    </row>
    <row r="1667" spans="1:18" x14ac:dyDescent="0.2">
      <c r="A1667" s="12"/>
      <c r="B1667" s="24"/>
      <c r="C1667" s="24"/>
    </row>
    <row r="1668" spans="1:18" x14ac:dyDescent="0.2">
      <c r="A1668" s="12"/>
      <c r="B1668" s="24"/>
      <c r="C1668" s="24"/>
      <c r="R1668" s="15"/>
    </row>
    <row r="1669" spans="1:18" x14ac:dyDescent="0.2">
      <c r="A1669" s="12"/>
      <c r="B1669" s="24"/>
      <c r="C1669" s="24"/>
      <c r="R1669" s="15"/>
    </row>
    <row r="1670" spans="1:18" x14ac:dyDescent="0.2">
      <c r="A1670" s="12"/>
      <c r="B1670" s="24"/>
      <c r="C1670" s="24"/>
    </row>
    <row r="1671" spans="1:18" x14ac:dyDescent="0.2">
      <c r="A1671" s="12"/>
      <c r="B1671" s="24"/>
      <c r="C1671" s="24"/>
      <c r="R1671" s="15"/>
    </row>
    <row r="1672" spans="1:18" x14ac:dyDescent="0.2">
      <c r="A1672" s="12"/>
      <c r="B1672" s="24"/>
      <c r="C1672" s="24"/>
      <c r="R1672" s="15"/>
    </row>
    <row r="1673" spans="1:18" x14ac:dyDescent="0.2">
      <c r="A1673" s="12"/>
      <c r="B1673" s="24"/>
      <c r="C1673" s="24"/>
      <c r="R1673" s="15"/>
    </row>
    <row r="1674" spans="1:18" x14ac:dyDescent="0.2">
      <c r="A1674" s="12"/>
      <c r="B1674" s="24"/>
      <c r="C1674" s="24"/>
      <c r="R1674" s="15"/>
    </row>
    <row r="1675" spans="1:18" x14ac:dyDescent="0.2">
      <c r="A1675" s="12"/>
      <c r="B1675" s="24"/>
      <c r="C1675" s="24"/>
      <c r="R1675" s="15"/>
    </row>
    <row r="1676" spans="1:18" x14ac:dyDescent="0.2">
      <c r="A1676" s="12"/>
      <c r="B1676" s="24"/>
      <c r="C1676" s="24"/>
      <c r="R1676" s="15"/>
    </row>
    <row r="1677" spans="1:18" x14ac:dyDescent="0.2">
      <c r="A1677" s="12"/>
      <c r="B1677" s="24"/>
      <c r="C1677" s="24"/>
      <c r="R1677" s="15"/>
    </row>
    <row r="1678" spans="1:18" x14ac:dyDescent="0.2">
      <c r="A1678" s="12"/>
      <c r="B1678" s="24"/>
      <c r="C1678" s="24"/>
      <c r="R1678" s="15"/>
    </row>
    <row r="1679" spans="1:18" x14ac:dyDescent="0.2">
      <c r="A1679" s="12"/>
      <c r="B1679" s="24"/>
      <c r="C1679" s="24"/>
      <c r="R1679" s="15"/>
    </row>
    <row r="1680" spans="1:18" x14ac:dyDescent="0.2">
      <c r="A1680" s="12"/>
      <c r="B1680" s="24"/>
      <c r="C1680" s="24"/>
      <c r="R1680" s="15"/>
    </row>
    <row r="1681" spans="1:18" x14ac:dyDescent="0.2">
      <c r="A1681" s="12"/>
      <c r="B1681" s="24"/>
      <c r="C1681" s="24"/>
      <c r="R1681" s="15"/>
    </row>
    <row r="1682" spans="1:18" x14ac:dyDescent="0.2">
      <c r="A1682" s="12"/>
      <c r="B1682" s="24"/>
      <c r="C1682" s="24"/>
    </row>
    <row r="1683" spans="1:18" x14ac:dyDescent="0.2">
      <c r="A1683" s="12"/>
      <c r="B1683" s="24"/>
      <c r="C1683" s="24"/>
    </row>
    <row r="1684" spans="1:18" x14ac:dyDescent="0.2">
      <c r="A1684" s="12"/>
      <c r="B1684" s="24"/>
      <c r="C1684" s="24"/>
    </row>
    <row r="1685" spans="1:18" x14ac:dyDescent="0.2">
      <c r="A1685" s="12"/>
      <c r="B1685" s="24"/>
      <c r="C1685" s="24"/>
    </row>
    <row r="1686" spans="1:18" x14ac:dyDescent="0.2">
      <c r="A1686" s="12"/>
      <c r="B1686" s="24"/>
      <c r="C1686" s="24"/>
    </row>
    <row r="1687" spans="1:18" x14ac:dyDescent="0.2">
      <c r="A1687" s="12"/>
      <c r="B1687" s="24"/>
      <c r="C1687" s="24"/>
    </row>
    <row r="1688" spans="1:18" x14ac:dyDescent="0.2">
      <c r="A1688" s="12"/>
      <c r="B1688" s="24"/>
      <c r="C1688" s="24"/>
    </row>
    <row r="1689" spans="1:18" x14ac:dyDescent="0.2">
      <c r="A1689" s="12"/>
      <c r="B1689" s="24"/>
      <c r="C1689" s="24"/>
    </row>
    <row r="1690" spans="1:18" x14ac:dyDescent="0.2">
      <c r="A1690" s="12"/>
      <c r="B1690" s="24"/>
      <c r="C1690" s="24"/>
    </row>
    <row r="1691" spans="1:18" x14ac:dyDescent="0.2">
      <c r="A1691" s="12"/>
      <c r="B1691" s="24"/>
      <c r="C1691" s="24"/>
    </row>
    <row r="1692" spans="1:18" x14ac:dyDescent="0.2">
      <c r="A1692" s="12"/>
      <c r="B1692" s="24"/>
      <c r="C1692" s="24"/>
    </row>
    <row r="1693" spans="1:18" x14ac:dyDescent="0.2">
      <c r="A1693" s="12"/>
      <c r="B1693" s="24"/>
      <c r="C1693" s="24"/>
    </row>
    <row r="1694" spans="1:18" x14ac:dyDescent="0.2">
      <c r="A1694" s="12"/>
      <c r="B1694" s="24"/>
      <c r="C1694" s="24"/>
      <c r="R1694" s="15"/>
    </row>
    <row r="1695" spans="1:18" x14ac:dyDescent="0.2">
      <c r="A1695" s="12"/>
      <c r="B1695" s="24"/>
      <c r="C1695" s="24"/>
      <c r="R1695" s="15"/>
    </row>
    <row r="1696" spans="1:18" x14ac:dyDescent="0.2">
      <c r="A1696" s="12"/>
      <c r="B1696" s="24"/>
      <c r="C1696" s="24"/>
      <c r="R1696" s="15"/>
    </row>
    <row r="1697" spans="1:18" x14ac:dyDescent="0.2">
      <c r="A1697" s="12"/>
      <c r="B1697" s="24"/>
      <c r="C1697" s="24"/>
      <c r="R1697" s="15"/>
    </row>
    <row r="1698" spans="1:18" x14ac:dyDescent="0.2">
      <c r="A1698" s="12"/>
      <c r="B1698" s="24"/>
      <c r="C1698" s="24"/>
      <c r="R1698" s="15"/>
    </row>
    <row r="1699" spans="1:18" x14ac:dyDescent="0.2">
      <c r="A1699" s="12"/>
      <c r="B1699" s="24"/>
      <c r="C1699" s="24"/>
      <c r="R1699" s="15"/>
    </row>
    <row r="1700" spans="1:18" x14ac:dyDescent="0.2">
      <c r="A1700" s="12"/>
      <c r="B1700" s="24"/>
      <c r="C1700" s="24"/>
    </row>
    <row r="1701" spans="1:18" x14ac:dyDescent="0.2">
      <c r="A1701" s="12"/>
      <c r="B1701" s="24"/>
      <c r="C1701" s="24"/>
    </row>
    <row r="1702" spans="1:18" x14ac:dyDescent="0.2">
      <c r="A1702" s="12"/>
      <c r="B1702" s="24"/>
      <c r="C1702" s="24"/>
    </row>
    <row r="1703" spans="1:18" x14ac:dyDescent="0.2">
      <c r="A1703" s="12"/>
      <c r="B1703" s="24"/>
      <c r="C1703" s="24"/>
      <c r="R1703" s="15"/>
    </row>
    <row r="1704" spans="1:18" x14ac:dyDescent="0.2">
      <c r="A1704" s="12"/>
      <c r="B1704" s="24"/>
      <c r="C1704" s="24"/>
      <c r="R1704" s="15"/>
    </row>
    <row r="1705" spans="1:18" x14ac:dyDescent="0.2">
      <c r="A1705" s="12"/>
      <c r="B1705" s="24"/>
      <c r="C1705" s="24"/>
      <c r="R1705" s="15"/>
    </row>
    <row r="1706" spans="1:18" x14ac:dyDescent="0.2">
      <c r="A1706" s="12"/>
      <c r="B1706" s="24"/>
      <c r="C1706" s="24"/>
    </row>
    <row r="1707" spans="1:18" x14ac:dyDescent="0.2">
      <c r="A1707" s="12"/>
      <c r="B1707" s="24"/>
      <c r="C1707" s="24"/>
    </row>
    <row r="1708" spans="1:18" x14ac:dyDescent="0.2">
      <c r="A1708" s="12"/>
      <c r="B1708" s="24"/>
      <c r="C1708" s="24"/>
    </row>
    <row r="1709" spans="1:18" x14ac:dyDescent="0.2">
      <c r="A1709" s="12"/>
      <c r="B1709" s="24"/>
      <c r="C1709" s="24"/>
      <c r="R1709" s="15"/>
    </row>
    <row r="1710" spans="1:18" x14ac:dyDescent="0.2">
      <c r="A1710" s="12"/>
      <c r="B1710" s="24"/>
      <c r="C1710" s="24"/>
      <c r="R1710" s="15"/>
    </row>
    <row r="1711" spans="1:18" x14ac:dyDescent="0.2">
      <c r="A1711" s="12"/>
      <c r="B1711" s="24"/>
      <c r="C1711" s="24"/>
      <c r="R1711" s="15"/>
    </row>
    <row r="1712" spans="1:18" x14ac:dyDescent="0.2">
      <c r="A1712" s="12"/>
      <c r="B1712" s="24"/>
      <c r="C1712" s="24"/>
      <c r="R1712" s="15"/>
    </row>
    <row r="1713" spans="1:18" x14ac:dyDescent="0.2">
      <c r="A1713" s="12"/>
      <c r="B1713" s="24"/>
      <c r="C1713" s="24"/>
      <c r="R1713" s="15"/>
    </row>
    <row r="1714" spans="1:18" x14ac:dyDescent="0.2">
      <c r="A1714" s="12"/>
      <c r="B1714" s="24"/>
      <c r="C1714" s="24"/>
      <c r="R1714" s="15"/>
    </row>
    <row r="1715" spans="1:18" x14ac:dyDescent="0.2">
      <c r="A1715" s="12"/>
      <c r="B1715" s="24"/>
      <c r="C1715" s="24"/>
      <c r="R1715" s="15"/>
    </row>
    <row r="1716" spans="1:18" x14ac:dyDescent="0.2">
      <c r="A1716" s="12"/>
      <c r="B1716" s="24"/>
      <c r="C1716" s="24"/>
    </row>
    <row r="1717" spans="1:18" x14ac:dyDescent="0.2">
      <c r="A1717" s="12"/>
      <c r="B1717" s="24"/>
      <c r="C1717" s="24"/>
    </row>
    <row r="1718" spans="1:18" x14ac:dyDescent="0.2">
      <c r="A1718" s="12"/>
      <c r="B1718" s="24"/>
      <c r="C1718" s="24"/>
    </row>
    <row r="1719" spans="1:18" x14ac:dyDescent="0.2">
      <c r="A1719" s="12"/>
      <c r="B1719" s="24"/>
      <c r="C1719" s="24"/>
    </row>
    <row r="1720" spans="1:18" x14ac:dyDescent="0.2">
      <c r="A1720" s="12"/>
      <c r="B1720" s="24"/>
      <c r="C1720" s="24"/>
    </row>
    <row r="1721" spans="1:18" x14ac:dyDescent="0.2">
      <c r="A1721" s="12"/>
      <c r="B1721" s="24"/>
      <c r="C1721" s="24"/>
    </row>
    <row r="1722" spans="1:18" x14ac:dyDescent="0.2">
      <c r="A1722" s="12"/>
      <c r="B1722" s="24"/>
      <c r="C1722" s="24"/>
    </row>
    <row r="1723" spans="1:18" x14ac:dyDescent="0.2">
      <c r="A1723" s="12"/>
      <c r="B1723" s="24"/>
      <c r="C1723" s="24"/>
    </row>
    <row r="1724" spans="1:18" x14ac:dyDescent="0.2">
      <c r="A1724" s="12"/>
      <c r="B1724" s="24"/>
      <c r="C1724" s="24"/>
      <c r="R1724" s="15"/>
    </row>
    <row r="1725" spans="1:18" x14ac:dyDescent="0.2">
      <c r="A1725" s="12"/>
      <c r="B1725" s="24"/>
      <c r="C1725" s="24"/>
      <c r="R1725" s="15"/>
    </row>
    <row r="1726" spans="1:18" x14ac:dyDescent="0.2">
      <c r="A1726" s="12"/>
      <c r="B1726" s="24"/>
      <c r="C1726" s="24"/>
    </row>
    <row r="1727" spans="1:18" x14ac:dyDescent="0.2">
      <c r="A1727" s="12"/>
      <c r="B1727" s="24"/>
      <c r="C1727" s="24"/>
    </row>
    <row r="1728" spans="1:18" x14ac:dyDescent="0.2">
      <c r="A1728" s="12"/>
      <c r="B1728" s="24"/>
      <c r="C1728" s="24"/>
      <c r="R1728" s="15"/>
    </row>
    <row r="1729" spans="1:18" x14ac:dyDescent="0.2">
      <c r="A1729" s="12"/>
      <c r="B1729" s="24"/>
      <c r="C1729" s="24"/>
      <c r="R1729" s="15"/>
    </row>
    <row r="1730" spans="1:18" x14ac:dyDescent="0.2">
      <c r="A1730" s="12"/>
      <c r="B1730" s="24"/>
      <c r="C1730" s="24"/>
      <c r="R1730" s="15"/>
    </row>
    <row r="1731" spans="1:18" x14ac:dyDescent="0.2">
      <c r="A1731" s="12"/>
      <c r="B1731" s="24"/>
      <c r="C1731" s="24"/>
      <c r="R1731" s="15"/>
    </row>
    <row r="1732" spans="1:18" x14ac:dyDescent="0.2">
      <c r="A1732" s="12"/>
      <c r="B1732" s="24"/>
      <c r="C1732" s="24"/>
      <c r="R1732" s="15"/>
    </row>
    <row r="1733" spans="1:18" x14ac:dyDescent="0.2">
      <c r="A1733" s="12"/>
      <c r="B1733" s="24"/>
      <c r="C1733" s="24"/>
      <c r="R1733" s="15"/>
    </row>
    <row r="1734" spans="1:18" x14ac:dyDescent="0.2">
      <c r="A1734" s="12"/>
      <c r="B1734" s="24"/>
      <c r="C1734" s="24"/>
      <c r="R1734" s="15"/>
    </row>
    <row r="1735" spans="1:18" x14ac:dyDescent="0.2">
      <c r="A1735" s="12"/>
      <c r="B1735" s="24"/>
      <c r="C1735" s="24"/>
      <c r="R1735" s="15"/>
    </row>
    <row r="1736" spans="1:18" x14ac:dyDescent="0.2">
      <c r="A1736" s="12"/>
      <c r="B1736" s="24"/>
      <c r="C1736" s="24"/>
    </row>
    <row r="1737" spans="1:18" x14ac:dyDescent="0.2">
      <c r="A1737" s="12"/>
      <c r="B1737" s="24"/>
      <c r="C1737" s="24"/>
    </row>
    <row r="1738" spans="1:18" x14ac:dyDescent="0.2">
      <c r="A1738" s="12"/>
      <c r="B1738" s="24"/>
      <c r="C1738" s="24"/>
    </row>
    <row r="1739" spans="1:18" x14ac:dyDescent="0.2">
      <c r="A1739" s="12"/>
      <c r="B1739" s="24"/>
      <c r="C1739" s="24"/>
    </row>
    <row r="1740" spans="1:18" x14ac:dyDescent="0.2">
      <c r="A1740" s="12"/>
      <c r="B1740" s="24"/>
      <c r="C1740" s="24"/>
      <c r="R1740" s="15"/>
    </row>
    <row r="1741" spans="1:18" x14ac:dyDescent="0.2">
      <c r="A1741" s="12"/>
      <c r="B1741" s="24"/>
      <c r="C1741" s="24"/>
      <c r="R1741" s="15"/>
    </row>
    <row r="1742" spans="1:18" x14ac:dyDescent="0.2">
      <c r="A1742" s="12"/>
      <c r="B1742" s="24"/>
      <c r="C1742" s="24"/>
      <c r="R1742" s="15"/>
    </row>
    <row r="1743" spans="1:18" x14ac:dyDescent="0.2">
      <c r="A1743" s="12"/>
      <c r="B1743" s="24"/>
      <c r="C1743" s="24"/>
    </row>
    <row r="1744" spans="1:18" x14ac:dyDescent="0.2">
      <c r="A1744" s="12"/>
      <c r="B1744" s="24"/>
      <c r="C1744" s="24"/>
    </row>
    <row r="1745" spans="1:18" x14ac:dyDescent="0.2">
      <c r="A1745" s="12"/>
      <c r="B1745" s="24"/>
      <c r="C1745" s="24"/>
      <c r="R1745" s="15"/>
    </row>
    <row r="1746" spans="1:18" x14ac:dyDescent="0.2">
      <c r="A1746" s="12"/>
      <c r="B1746" s="24"/>
      <c r="C1746" s="24"/>
    </row>
    <row r="1747" spans="1:18" x14ac:dyDescent="0.2">
      <c r="A1747" s="12"/>
      <c r="B1747" s="24"/>
      <c r="C1747" s="24"/>
      <c r="R1747" s="15"/>
    </row>
    <row r="1748" spans="1:18" x14ac:dyDescent="0.2">
      <c r="A1748" s="12"/>
      <c r="B1748" s="24"/>
      <c r="C1748" s="24"/>
    </row>
    <row r="1749" spans="1:18" x14ac:dyDescent="0.2">
      <c r="A1749" s="12"/>
      <c r="B1749" s="24"/>
      <c r="C1749" s="24"/>
    </row>
    <row r="1750" spans="1:18" x14ac:dyDescent="0.2">
      <c r="A1750" s="12"/>
      <c r="B1750" s="24"/>
      <c r="C1750" s="24"/>
    </row>
    <row r="1751" spans="1:18" x14ac:dyDescent="0.2">
      <c r="A1751" s="12"/>
      <c r="B1751" s="24"/>
      <c r="C1751" s="24"/>
    </row>
    <row r="1752" spans="1:18" x14ac:dyDescent="0.2">
      <c r="A1752" s="12"/>
      <c r="B1752" s="24"/>
      <c r="C1752" s="24"/>
    </row>
    <row r="1753" spans="1:18" x14ac:dyDescent="0.2">
      <c r="A1753" s="12"/>
      <c r="B1753" s="24"/>
      <c r="C1753" s="24"/>
    </row>
    <row r="1754" spans="1:18" x14ac:dyDescent="0.2">
      <c r="A1754" s="12"/>
      <c r="B1754" s="24"/>
      <c r="C1754" s="24"/>
      <c r="R1754" s="15"/>
    </row>
    <row r="1755" spans="1:18" x14ac:dyDescent="0.2">
      <c r="A1755" s="12"/>
      <c r="B1755" s="24"/>
      <c r="C1755" s="24"/>
    </row>
    <row r="1756" spans="1:18" x14ac:dyDescent="0.2">
      <c r="A1756" s="12"/>
      <c r="B1756" s="24"/>
      <c r="C1756" s="24"/>
    </row>
    <row r="1757" spans="1:18" x14ac:dyDescent="0.2">
      <c r="A1757" s="12"/>
      <c r="B1757" s="24"/>
      <c r="C1757" s="24"/>
      <c r="R1757" s="15"/>
    </row>
    <row r="1758" spans="1:18" x14ac:dyDescent="0.2">
      <c r="A1758" s="12"/>
      <c r="B1758" s="24"/>
      <c r="C1758" s="24"/>
    </row>
    <row r="1759" spans="1:18" x14ac:dyDescent="0.2">
      <c r="A1759" s="12"/>
      <c r="B1759" s="24"/>
      <c r="C1759" s="24"/>
    </row>
    <row r="1760" spans="1:18" x14ac:dyDescent="0.2">
      <c r="A1760" s="12"/>
      <c r="B1760" s="24"/>
      <c r="C1760" s="24"/>
    </row>
    <row r="1761" spans="1:18" x14ac:dyDescent="0.2">
      <c r="A1761" s="12"/>
      <c r="B1761" s="24"/>
      <c r="C1761" s="24"/>
    </row>
    <row r="1762" spans="1:18" x14ac:dyDescent="0.2">
      <c r="A1762" s="12"/>
      <c r="B1762" s="24"/>
      <c r="C1762" s="24"/>
    </row>
    <row r="1763" spans="1:18" x14ac:dyDescent="0.2">
      <c r="A1763" s="12"/>
      <c r="B1763" s="24"/>
      <c r="C1763" s="24"/>
      <c r="R1763" s="15"/>
    </row>
    <row r="1764" spans="1:18" x14ac:dyDescent="0.2">
      <c r="A1764" s="12"/>
      <c r="B1764" s="24"/>
      <c r="C1764" s="24"/>
      <c r="R1764" s="15"/>
    </row>
    <row r="1765" spans="1:18" x14ac:dyDescent="0.2">
      <c r="A1765" s="12"/>
      <c r="B1765" s="24"/>
      <c r="C1765" s="24"/>
      <c r="R1765" s="15"/>
    </row>
    <row r="1766" spans="1:18" x14ac:dyDescent="0.2">
      <c r="A1766" s="12"/>
      <c r="B1766" s="24"/>
      <c r="C1766" s="24"/>
      <c r="R1766" s="15"/>
    </row>
    <row r="1767" spans="1:18" x14ac:dyDescent="0.2">
      <c r="A1767" s="12"/>
      <c r="B1767" s="24"/>
      <c r="C1767" s="24"/>
      <c r="R1767" s="15"/>
    </row>
    <row r="1768" spans="1:18" x14ac:dyDescent="0.2">
      <c r="A1768" s="12"/>
      <c r="B1768" s="24"/>
      <c r="C1768" s="24"/>
    </row>
    <row r="1769" spans="1:18" x14ac:dyDescent="0.2">
      <c r="A1769" s="12"/>
      <c r="B1769" s="24"/>
      <c r="C1769" s="24"/>
    </row>
    <row r="1770" spans="1:18" x14ac:dyDescent="0.2">
      <c r="A1770" s="12"/>
      <c r="B1770" s="24"/>
      <c r="C1770" s="24"/>
    </row>
    <row r="1771" spans="1:18" x14ac:dyDescent="0.2">
      <c r="A1771" s="12"/>
      <c r="B1771" s="24"/>
      <c r="C1771" s="24"/>
    </row>
    <row r="1772" spans="1:18" x14ac:dyDescent="0.2">
      <c r="A1772" s="12"/>
      <c r="B1772" s="24"/>
      <c r="C1772" s="24"/>
      <c r="R1772" s="15"/>
    </row>
    <row r="1773" spans="1:18" x14ac:dyDescent="0.2">
      <c r="A1773" s="12"/>
      <c r="B1773" s="24"/>
      <c r="C1773" s="24"/>
    </row>
    <row r="1774" spans="1:18" x14ac:dyDescent="0.2">
      <c r="A1774" s="12"/>
      <c r="B1774" s="24"/>
      <c r="C1774" s="24"/>
    </row>
    <row r="1775" spans="1:18" x14ac:dyDescent="0.2">
      <c r="A1775" s="12"/>
      <c r="B1775" s="24"/>
      <c r="C1775" s="24"/>
    </row>
    <row r="1776" spans="1:18" x14ac:dyDescent="0.2">
      <c r="A1776" s="12"/>
      <c r="B1776" s="24"/>
      <c r="C1776" s="24"/>
      <c r="R1776" s="15"/>
    </row>
    <row r="1777" spans="1:18" x14ac:dyDescent="0.2">
      <c r="A1777" s="12"/>
      <c r="B1777" s="24"/>
      <c r="C1777" s="24"/>
      <c r="R1777" s="15"/>
    </row>
    <row r="1778" spans="1:18" x14ac:dyDescent="0.2">
      <c r="A1778" s="12"/>
      <c r="B1778" s="24"/>
      <c r="C1778" s="24"/>
    </row>
    <row r="1779" spans="1:18" x14ac:dyDescent="0.2">
      <c r="A1779" s="12"/>
      <c r="B1779" s="24"/>
      <c r="C1779" s="24"/>
    </row>
    <row r="1780" spans="1:18" x14ac:dyDescent="0.2">
      <c r="A1780" s="12"/>
      <c r="B1780" s="24"/>
      <c r="C1780" s="24"/>
    </row>
    <row r="1781" spans="1:18" x14ac:dyDescent="0.2">
      <c r="A1781" s="12"/>
      <c r="B1781" s="24"/>
      <c r="C1781" s="24"/>
    </row>
    <row r="1782" spans="1:18" x14ac:dyDescent="0.2">
      <c r="A1782" s="12"/>
      <c r="B1782" s="24"/>
      <c r="C1782" s="24"/>
      <c r="R1782" s="15"/>
    </row>
    <row r="1783" spans="1:18" x14ac:dyDescent="0.2">
      <c r="A1783" s="12"/>
      <c r="B1783" s="24"/>
      <c r="C1783" s="24"/>
      <c r="R1783" s="15"/>
    </row>
    <row r="1784" spans="1:18" x14ac:dyDescent="0.2">
      <c r="A1784" s="12"/>
      <c r="B1784" s="24"/>
      <c r="C1784" s="24"/>
      <c r="R1784" s="15"/>
    </row>
    <row r="1785" spans="1:18" x14ac:dyDescent="0.2">
      <c r="A1785" s="12"/>
      <c r="B1785" s="24"/>
      <c r="C1785" s="24"/>
    </row>
    <row r="1786" spans="1:18" x14ac:dyDescent="0.2">
      <c r="A1786" s="12"/>
      <c r="B1786" s="24"/>
      <c r="C1786" s="24"/>
      <c r="R1786" s="15"/>
    </row>
    <row r="1787" spans="1:18" x14ac:dyDescent="0.2">
      <c r="A1787" s="12"/>
      <c r="B1787" s="24"/>
      <c r="C1787" s="24"/>
    </row>
    <row r="1788" spans="1:18" x14ac:dyDescent="0.2">
      <c r="A1788" s="12"/>
      <c r="B1788" s="24"/>
      <c r="C1788" s="24"/>
    </row>
    <row r="1789" spans="1:18" x14ac:dyDescent="0.2">
      <c r="A1789" s="12"/>
      <c r="B1789" s="24"/>
      <c r="C1789" s="24"/>
    </row>
    <row r="1790" spans="1:18" x14ac:dyDescent="0.2">
      <c r="A1790" s="12"/>
      <c r="B1790" s="24"/>
      <c r="C1790" s="24"/>
      <c r="R1790" s="15"/>
    </row>
    <row r="1791" spans="1:18" x14ac:dyDescent="0.2">
      <c r="A1791" s="12"/>
      <c r="B1791" s="24"/>
      <c r="C1791" s="24"/>
      <c r="R1791" s="15"/>
    </row>
    <row r="1792" spans="1:18" x14ac:dyDescent="0.2">
      <c r="A1792" s="12"/>
      <c r="B1792" s="24"/>
      <c r="C1792" s="24"/>
      <c r="R1792" s="15"/>
    </row>
    <row r="1793" spans="1:18" x14ac:dyDescent="0.2">
      <c r="A1793" s="12"/>
      <c r="B1793" s="24"/>
      <c r="C1793" s="24"/>
      <c r="R1793" s="15"/>
    </row>
    <row r="1794" spans="1:18" x14ac:dyDescent="0.2">
      <c r="A1794" s="12"/>
      <c r="B1794" s="24"/>
      <c r="C1794" s="24"/>
      <c r="R1794" s="15"/>
    </row>
    <row r="1795" spans="1:18" x14ac:dyDescent="0.2">
      <c r="A1795" s="12"/>
      <c r="B1795" s="24"/>
      <c r="C1795" s="24"/>
      <c r="R1795" s="15"/>
    </row>
    <row r="1796" spans="1:18" x14ac:dyDescent="0.2">
      <c r="A1796" s="12"/>
      <c r="B1796" s="24"/>
      <c r="C1796" s="24"/>
      <c r="R1796" s="15"/>
    </row>
    <row r="1797" spans="1:18" x14ac:dyDescent="0.2">
      <c r="A1797" s="12"/>
      <c r="B1797" s="24"/>
      <c r="C1797" s="24"/>
      <c r="R1797" s="15"/>
    </row>
    <row r="1798" spans="1:18" x14ac:dyDescent="0.2">
      <c r="A1798" s="12"/>
      <c r="B1798" s="24"/>
      <c r="C1798" s="24"/>
      <c r="R1798" s="15"/>
    </row>
    <row r="1799" spans="1:18" x14ac:dyDescent="0.2">
      <c r="A1799" s="12"/>
      <c r="B1799" s="24"/>
      <c r="C1799" s="24"/>
    </row>
    <row r="1800" spans="1:18" x14ac:dyDescent="0.2">
      <c r="A1800" s="12"/>
      <c r="B1800" s="24"/>
      <c r="C1800" s="24"/>
    </row>
    <row r="1801" spans="1:18" x14ac:dyDescent="0.2">
      <c r="A1801" s="12"/>
      <c r="B1801" s="24"/>
      <c r="C1801" s="24"/>
    </row>
    <row r="1802" spans="1:18" x14ac:dyDescent="0.2">
      <c r="A1802" s="12"/>
      <c r="B1802" s="24"/>
      <c r="C1802" s="24"/>
    </row>
    <row r="1803" spans="1:18" x14ac:dyDescent="0.2">
      <c r="A1803" s="12"/>
      <c r="B1803" s="24"/>
      <c r="C1803" s="24"/>
    </row>
    <row r="1804" spans="1:18" x14ac:dyDescent="0.2">
      <c r="A1804" s="12"/>
      <c r="B1804" s="24"/>
      <c r="C1804" s="24"/>
    </row>
    <row r="1805" spans="1:18" x14ac:dyDescent="0.2">
      <c r="A1805" s="12"/>
      <c r="B1805" s="24"/>
      <c r="C1805" s="24"/>
    </row>
    <row r="1806" spans="1:18" x14ac:dyDescent="0.2">
      <c r="A1806" s="12"/>
      <c r="B1806" s="24"/>
      <c r="C1806" s="24"/>
    </row>
    <row r="1807" spans="1:18" x14ac:dyDescent="0.2">
      <c r="A1807" s="12"/>
      <c r="B1807" s="24"/>
      <c r="C1807" s="24"/>
      <c r="R1807" s="15"/>
    </row>
    <row r="1808" spans="1:18" x14ac:dyDescent="0.2">
      <c r="A1808" s="12"/>
      <c r="B1808" s="24"/>
      <c r="C1808" s="24"/>
    </row>
    <row r="1809" spans="1:18" x14ac:dyDescent="0.2">
      <c r="A1809" s="12"/>
      <c r="B1809" s="24"/>
      <c r="C1809" s="24"/>
    </row>
    <row r="1810" spans="1:18" x14ac:dyDescent="0.2">
      <c r="A1810" s="12"/>
      <c r="B1810" s="24"/>
      <c r="C1810" s="24"/>
    </row>
    <row r="1811" spans="1:18" x14ac:dyDescent="0.2">
      <c r="A1811" s="12"/>
      <c r="B1811" s="24"/>
      <c r="C1811" s="24"/>
      <c r="R1811" s="15"/>
    </row>
    <row r="1812" spans="1:18" x14ac:dyDescent="0.2">
      <c r="A1812" s="12"/>
      <c r="B1812" s="24"/>
      <c r="C1812" s="24"/>
    </row>
    <row r="1813" spans="1:18" x14ac:dyDescent="0.2">
      <c r="A1813" s="12"/>
      <c r="B1813" s="24"/>
      <c r="C1813" s="24"/>
    </row>
    <row r="1814" spans="1:18" x14ac:dyDescent="0.2">
      <c r="A1814" s="12"/>
      <c r="B1814" s="24"/>
      <c r="C1814" s="24"/>
    </row>
    <row r="1815" spans="1:18" x14ac:dyDescent="0.2">
      <c r="A1815" s="12"/>
      <c r="B1815" s="24"/>
      <c r="C1815" s="24"/>
      <c r="R1815" s="15"/>
    </row>
    <row r="1816" spans="1:18" x14ac:dyDescent="0.2">
      <c r="A1816" s="12"/>
      <c r="B1816" s="24"/>
      <c r="C1816" s="24"/>
      <c r="R1816" s="15"/>
    </row>
    <row r="1817" spans="1:18" x14ac:dyDescent="0.2">
      <c r="A1817" s="12"/>
      <c r="B1817" s="24"/>
      <c r="C1817" s="24"/>
      <c r="R1817" s="15"/>
    </row>
    <row r="1818" spans="1:18" x14ac:dyDescent="0.2">
      <c r="A1818" s="12"/>
      <c r="B1818" s="24"/>
      <c r="C1818" s="24"/>
      <c r="R1818" s="15"/>
    </row>
    <row r="1819" spans="1:18" x14ac:dyDescent="0.2">
      <c r="A1819" s="12"/>
      <c r="B1819" s="24"/>
      <c r="C1819" s="24"/>
      <c r="R1819" s="15"/>
    </row>
    <row r="1820" spans="1:18" x14ac:dyDescent="0.2">
      <c r="A1820" s="12"/>
      <c r="B1820" s="24"/>
      <c r="C1820" s="24"/>
      <c r="R1820" s="15"/>
    </row>
    <row r="1821" spans="1:18" x14ac:dyDescent="0.2">
      <c r="A1821" s="12"/>
      <c r="B1821" s="24"/>
      <c r="C1821" s="24"/>
      <c r="R1821" s="15"/>
    </row>
    <row r="1822" spans="1:18" x14ac:dyDescent="0.2">
      <c r="A1822" s="12"/>
      <c r="B1822" s="24"/>
      <c r="C1822" s="24"/>
    </row>
    <row r="1823" spans="1:18" x14ac:dyDescent="0.2">
      <c r="A1823" s="12"/>
      <c r="B1823" s="24"/>
      <c r="C1823" s="24"/>
    </row>
    <row r="1824" spans="1:18" x14ac:dyDescent="0.2">
      <c r="A1824" s="12"/>
      <c r="B1824" s="24"/>
      <c r="C1824" s="24"/>
    </row>
    <row r="1825" spans="1:3" x14ac:dyDescent="0.2">
      <c r="A1825" s="12"/>
      <c r="B1825" s="24"/>
      <c r="C1825" s="24"/>
    </row>
    <row r="1826" spans="1:3" x14ac:dyDescent="0.2">
      <c r="A1826" s="12"/>
      <c r="B1826" s="24"/>
      <c r="C1826" s="24"/>
    </row>
    <row r="1827" spans="1:3" x14ac:dyDescent="0.2">
      <c r="A1827" s="12"/>
      <c r="B1827" s="24"/>
      <c r="C1827" s="24"/>
    </row>
    <row r="1828" spans="1:3" x14ac:dyDescent="0.2">
      <c r="A1828" s="12"/>
      <c r="B1828" s="24"/>
      <c r="C1828" s="24"/>
    </row>
    <row r="1829" spans="1:3" x14ac:dyDescent="0.2">
      <c r="A1829" s="13"/>
      <c r="B1829" s="24"/>
      <c r="C1829" s="24"/>
    </row>
    <row r="1830" spans="1:3" x14ac:dyDescent="0.2">
      <c r="B1830" s="24"/>
      <c r="C1830" s="24"/>
    </row>
    <row r="1831" spans="1:3" x14ac:dyDescent="0.2">
      <c r="B1831" s="24"/>
      <c r="C1831" s="24"/>
    </row>
  </sheetData>
  <autoFilter ref="F1:F1824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G19" sqref="G19"/>
    </sheetView>
  </sheetViews>
  <sheetFormatPr defaultRowHeight="12.75" x14ac:dyDescent="0.2"/>
  <cols>
    <col min="4" max="4" width="12.5703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22" t="s">
        <v>44</v>
      </c>
    </row>
    <row r="3" spans="1:4" x14ac:dyDescent="0.2">
      <c r="A3">
        <v>2</v>
      </c>
      <c r="B3">
        <v>2000</v>
      </c>
      <c r="D3" s="19" t="s">
        <v>47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2" x14ac:dyDescent="0.2">
      <c r="A17">
        <v>16</v>
      </c>
      <c r="B17">
        <v>16000</v>
      </c>
    </row>
    <row r="18" spans="1:2" x14ac:dyDescent="0.2">
      <c r="A18">
        <v>17</v>
      </c>
      <c r="B18">
        <v>17000</v>
      </c>
    </row>
    <row r="19" spans="1:2" x14ac:dyDescent="0.2">
      <c r="A19">
        <v>18</v>
      </c>
      <c r="B19">
        <v>18000</v>
      </c>
    </row>
    <row r="20" spans="1:2" x14ac:dyDescent="0.2">
      <c r="A20">
        <v>19</v>
      </c>
      <c r="B20">
        <v>19000</v>
      </c>
    </row>
    <row r="21" spans="1:2" x14ac:dyDescent="0.2">
      <c r="A21">
        <v>20</v>
      </c>
      <c r="B21">
        <v>20000</v>
      </c>
    </row>
    <row r="22" spans="1:2" x14ac:dyDescent="0.2">
      <c r="A22">
        <v>21</v>
      </c>
      <c r="B22">
        <v>21000</v>
      </c>
    </row>
    <row r="23" spans="1:2" x14ac:dyDescent="0.2">
      <c r="A23">
        <v>22</v>
      </c>
      <c r="B23">
        <v>22000</v>
      </c>
    </row>
    <row r="24" spans="1:2" x14ac:dyDescent="0.2">
      <c r="A24">
        <v>23</v>
      </c>
      <c r="B24">
        <v>23000</v>
      </c>
    </row>
    <row r="25" spans="1:2" x14ac:dyDescent="0.2">
      <c r="A25">
        <v>24</v>
      </c>
      <c r="B25">
        <v>24000</v>
      </c>
    </row>
    <row r="26" spans="1:2" x14ac:dyDescent="0.2">
      <c r="A26">
        <v>25</v>
      </c>
      <c r="B26"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Intro</vt:lpstr>
      <vt:lpstr>Section K Layout</vt:lpstr>
      <vt:lpstr>Section K Availability</vt:lpstr>
      <vt:lpstr>Sheet1</vt:lpstr>
      <vt:lpstr>Qry_Rpt_Section_K</vt:lpstr>
      <vt:lpstr>K-Index</vt:lpstr>
      <vt:lpstr>'Section K Layout'!Print_Area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2022-05-23T22:26:10Z</cp:lastPrinted>
  <dcterms:created xsi:type="dcterms:W3CDTF">2007-08-29T15:26:30Z</dcterms:created>
  <dcterms:modified xsi:type="dcterms:W3CDTF">2022-05-23T22:26:14Z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366fdccc-8f46-4752-841e-1c9748d5471c</vt:lpwstr>
  </property>
</Properties>
</file>