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LSNAS2\MWC-Share\Documents\Rates and Charges\2025\"/>
    </mc:Choice>
  </mc:AlternateContent>
  <xr:revisionPtr revIDLastSave="0" documentId="13_ncr:1_{83959A76-95CF-46B9-B06D-5BCFC5788E85}" xr6:coauthVersionLast="47" xr6:coauthVersionMax="47" xr10:uidLastSave="{00000000-0000-0000-0000-000000000000}"/>
  <bookViews>
    <workbookView xWindow="1950" yWindow="930" windowWidth="21705" windowHeight="14550" activeTab="1" xr2:uid="{00000000-000D-0000-FFFF-FFFF00000000}"/>
  </bookViews>
  <sheets>
    <sheet name="Table 1" sheetId="1" r:id="rId1"/>
    <sheet name="Sheet1" sheetId="2" r:id="rId2"/>
  </sheets>
  <definedNames>
    <definedName name="_xlnm.Print_Area" localSheetId="1">Sheet1!$A$1:$L$92</definedName>
  </definedNames>
  <calcPr calcId="191029"/>
  <webPublishObjects count="1">
    <webPublishObject id="15591" divId="MWC Foundation Chart (2023) rounded_15591" destinationFile="M:\Documents\Rates and Charges\MWC Foundation Chart (2023) rounded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2" l="1"/>
  <c r="L3" i="2"/>
  <c r="L2" i="2"/>
  <c r="L49" i="2"/>
  <c r="L48" i="2"/>
  <c r="E49" i="2"/>
  <c r="E48" i="2"/>
  <c r="J91" i="2"/>
  <c r="L91" i="2" s="1"/>
  <c r="J90" i="2"/>
  <c r="K90" i="2" s="1"/>
  <c r="L89" i="2"/>
  <c r="K89" i="2"/>
  <c r="J89" i="2"/>
  <c r="J88" i="2"/>
  <c r="L88" i="2" s="1"/>
  <c r="J87" i="2"/>
  <c r="K87" i="2" s="1"/>
  <c r="L86" i="2"/>
  <c r="J86" i="2"/>
  <c r="K86" i="2" s="1"/>
  <c r="J85" i="2"/>
  <c r="L85" i="2" s="1"/>
  <c r="L84" i="2"/>
  <c r="K84" i="2"/>
  <c r="J84" i="2"/>
  <c r="J83" i="2"/>
  <c r="L83" i="2" s="1"/>
  <c r="J82" i="2"/>
  <c r="K82" i="2" s="1"/>
  <c r="L81" i="2"/>
  <c r="K81" i="2"/>
  <c r="J81" i="2"/>
  <c r="J80" i="2"/>
  <c r="L80" i="2" s="1"/>
  <c r="J79" i="2"/>
  <c r="L79" i="2" s="1"/>
  <c r="L78" i="2"/>
  <c r="J78" i="2"/>
  <c r="K78" i="2" s="1"/>
  <c r="J77" i="2"/>
  <c r="L77" i="2" s="1"/>
  <c r="L76" i="2"/>
  <c r="K76" i="2"/>
  <c r="J76" i="2"/>
  <c r="J75" i="2"/>
  <c r="L75" i="2" s="1"/>
  <c r="J74" i="2"/>
  <c r="L74" i="2" s="1"/>
  <c r="L73" i="2"/>
  <c r="K73" i="2"/>
  <c r="J73" i="2"/>
  <c r="J72" i="2"/>
  <c r="L72" i="2" s="1"/>
  <c r="J71" i="2"/>
  <c r="L71" i="2" s="1"/>
  <c r="L70" i="2"/>
  <c r="J70" i="2"/>
  <c r="K70" i="2" s="1"/>
  <c r="J69" i="2"/>
  <c r="L69" i="2" s="1"/>
  <c r="L68" i="2"/>
  <c r="K68" i="2"/>
  <c r="J68" i="2"/>
  <c r="L67" i="2"/>
  <c r="K67" i="2"/>
  <c r="J67" i="2"/>
  <c r="J66" i="2"/>
  <c r="L66" i="2" s="1"/>
  <c r="L65" i="2"/>
  <c r="K65" i="2"/>
  <c r="J65" i="2"/>
  <c r="J64" i="2"/>
  <c r="L64" i="2" s="1"/>
  <c r="J63" i="2"/>
  <c r="L63" i="2" s="1"/>
  <c r="L62" i="2"/>
  <c r="K62" i="2"/>
  <c r="J62" i="2"/>
  <c r="J61" i="2"/>
  <c r="L61" i="2" s="1"/>
  <c r="L60" i="2"/>
  <c r="K60" i="2"/>
  <c r="J60" i="2"/>
  <c r="L59" i="2"/>
  <c r="K59" i="2"/>
  <c r="J59" i="2"/>
  <c r="J58" i="2"/>
  <c r="L58" i="2" s="1"/>
  <c r="L57" i="2"/>
  <c r="K57" i="2"/>
  <c r="J57" i="2"/>
  <c r="J56" i="2"/>
  <c r="L56" i="2" s="1"/>
  <c r="J55" i="2"/>
  <c r="L55" i="2" s="1"/>
  <c r="L54" i="2"/>
  <c r="K54" i="2"/>
  <c r="J54" i="2"/>
  <c r="J53" i="2"/>
  <c r="L53" i="2" s="1"/>
  <c r="L52" i="2"/>
  <c r="K52" i="2"/>
  <c r="J52" i="2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D84" i="2" s="1"/>
  <c r="C83" i="2"/>
  <c r="E83" i="2" s="1"/>
  <c r="C82" i="2"/>
  <c r="E82" i="2" s="1"/>
  <c r="C81" i="2"/>
  <c r="D81" i="2" s="1"/>
  <c r="C80" i="2"/>
  <c r="E80" i="2" s="1"/>
  <c r="C79" i="2"/>
  <c r="D79" i="2" s="1"/>
  <c r="E78" i="2"/>
  <c r="D78" i="2"/>
  <c r="C78" i="2"/>
  <c r="C77" i="2"/>
  <c r="E77" i="2" s="1"/>
  <c r="C76" i="2"/>
  <c r="D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D68" i="2" s="1"/>
  <c r="C67" i="2"/>
  <c r="E67" i="2" s="1"/>
  <c r="C66" i="2"/>
  <c r="E66" i="2" s="1"/>
  <c r="E65" i="2"/>
  <c r="C65" i="2"/>
  <c r="D65" i="2" s="1"/>
  <c r="C64" i="2"/>
  <c r="E64" i="2" s="1"/>
  <c r="C63" i="2"/>
  <c r="E63" i="2" s="1"/>
  <c r="C62" i="2"/>
  <c r="D62" i="2" s="1"/>
  <c r="C61" i="2"/>
  <c r="E61" i="2" s="1"/>
  <c r="C60" i="2"/>
  <c r="D60" i="2" s="1"/>
  <c r="C59" i="2"/>
  <c r="E59" i="2" s="1"/>
  <c r="C58" i="2"/>
  <c r="E58" i="2" s="1"/>
  <c r="C57" i="2"/>
  <c r="D57" i="2" s="1"/>
  <c r="C56" i="2"/>
  <c r="E56" i="2" s="1"/>
  <c r="C55" i="2"/>
  <c r="E55" i="2" s="1"/>
  <c r="C54" i="2"/>
  <c r="D54" i="2" s="1"/>
  <c r="C53" i="2"/>
  <c r="D53" i="2" s="1"/>
  <c r="C52" i="2"/>
  <c r="E52" i="2" s="1"/>
  <c r="J45" i="2"/>
  <c r="L45" i="2" s="1"/>
  <c r="J44" i="2"/>
  <c r="L44" i="2" s="1"/>
  <c r="J43" i="2"/>
  <c r="L43" i="2" s="1"/>
  <c r="J42" i="2"/>
  <c r="K42" i="2" s="1"/>
  <c r="J41" i="2"/>
  <c r="L41" i="2" s="1"/>
  <c r="J40" i="2"/>
  <c r="L40" i="2" s="1"/>
  <c r="K39" i="2"/>
  <c r="J39" i="2"/>
  <c r="L39" i="2" s="1"/>
  <c r="J38" i="2"/>
  <c r="L38" i="2" s="1"/>
  <c r="J37" i="2"/>
  <c r="L37" i="2" s="1"/>
  <c r="J36" i="2"/>
  <c r="L36" i="2" s="1"/>
  <c r="J35" i="2"/>
  <c r="K35" i="2" s="1"/>
  <c r="J34" i="2"/>
  <c r="K34" i="2" s="1"/>
  <c r="J33" i="2"/>
  <c r="L33" i="2" s="1"/>
  <c r="J32" i="2"/>
  <c r="L32" i="2" s="1"/>
  <c r="J31" i="2"/>
  <c r="L31" i="2" s="1"/>
  <c r="J30" i="2"/>
  <c r="L30" i="2" s="1"/>
  <c r="J29" i="2"/>
  <c r="L29" i="2" s="1"/>
  <c r="J28" i="2"/>
  <c r="L28" i="2" s="1"/>
  <c r="J27" i="2"/>
  <c r="K27" i="2" s="1"/>
  <c r="J26" i="2"/>
  <c r="K26" i="2" s="1"/>
  <c r="J25" i="2"/>
  <c r="L25" i="2" s="1"/>
  <c r="J24" i="2"/>
  <c r="L24" i="2" s="1"/>
  <c r="J23" i="2"/>
  <c r="L23" i="2" s="1"/>
  <c r="J22" i="2"/>
  <c r="L22" i="2" s="1"/>
  <c r="J21" i="2"/>
  <c r="L21" i="2" s="1"/>
  <c r="J20" i="2"/>
  <c r="L20" i="2" s="1"/>
  <c r="J19" i="2"/>
  <c r="K19" i="2" s="1"/>
  <c r="J18" i="2"/>
  <c r="K18" i="2" s="1"/>
  <c r="J17" i="2"/>
  <c r="K17" i="2" s="1"/>
  <c r="J16" i="2"/>
  <c r="L16" i="2" s="1"/>
  <c r="J15" i="2"/>
  <c r="L15" i="2" s="1"/>
  <c r="J14" i="2"/>
  <c r="L14" i="2" s="1"/>
  <c r="J13" i="2"/>
  <c r="L13" i="2" s="1"/>
  <c r="J12" i="2"/>
  <c r="L12" i="2" s="1"/>
  <c r="J11" i="2"/>
  <c r="K11" i="2" s="1"/>
  <c r="J10" i="2"/>
  <c r="K10" i="2" s="1"/>
  <c r="J9" i="2"/>
  <c r="K9" i="2" s="1"/>
  <c r="J8" i="2"/>
  <c r="L8" i="2" s="1"/>
  <c r="J7" i="2"/>
  <c r="L7" i="2" s="1"/>
  <c r="J6" i="2"/>
  <c r="L6" i="2" s="1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2" i="1"/>
  <c r="F49" i="1"/>
  <c r="B49" i="1"/>
  <c r="F48" i="1"/>
  <c r="B48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F9" i="1"/>
  <c r="D9" i="1"/>
  <c r="F8" i="1"/>
  <c r="D8" i="1"/>
  <c r="F7" i="1"/>
  <c r="D7" i="1"/>
  <c r="F6" i="1"/>
  <c r="D6" i="1"/>
  <c r="K55" i="2" l="1"/>
  <c r="K79" i="2"/>
  <c r="K63" i="2"/>
  <c r="K71" i="2"/>
  <c r="K58" i="2"/>
  <c r="K66" i="2"/>
  <c r="K74" i="2"/>
  <c r="L87" i="2"/>
  <c r="K53" i="2"/>
  <c r="K61" i="2"/>
  <c r="K69" i="2"/>
  <c r="K77" i="2"/>
  <c r="L82" i="2"/>
  <c r="K85" i="2"/>
  <c r="L90" i="2"/>
  <c r="K56" i="2"/>
  <c r="K64" i="2"/>
  <c r="K72" i="2"/>
  <c r="K80" i="2"/>
  <c r="K88" i="2"/>
  <c r="K75" i="2"/>
  <c r="K83" i="2"/>
  <c r="K91" i="2"/>
  <c r="K7" i="2"/>
  <c r="K15" i="2"/>
  <c r="K23" i="2"/>
  <c r="K44" i="2"/>
  <c r="K31" i="2"/>
  <c r="D80" i="2"/>
  <c r="K45" i="2"/>
  <c r="E57" i="2"/>
  <c r="D70" i="2"/>
  <c r="L10" i="2"/>
  <c r="L18" i="2"/>
  <c r="K22" i="2"/>
  <c r="L26" i="2"/>
  <c r="L34" i="2"/>
  <c r="K38" i="2"/>
  <c r="L42" i="2"/>
  <c r="D56" i="2"/>
  <c r="L11" i="2"/>
  <c r="L19" i="2"/>
  <c r="L27" i="2"/>
  <c r="L35" i="2"/>
  <c r="E53" i="2"/>
  <c r="E62" i="2"/>
  <c r="D72" i="2"/>
  <c r="E81" i="2"/>
  <c r="D73" i="2"/>
  <c r="D88" i="2"/>
  <c r="K8" i="2"/>
  <c r="K13" i="2"/>
  <c r="K16" i="2"/>
  <c r="K21" i="2"/>
  <c r="K24" i="2"/>
  <c r="K29" i="2"/>
  <c r="K32" i="2"/>
  <c r="K37" i="2"/>
  <c r="K40" i="2"/>
  <c r="E54" i="2"/>
  <c r="D64" i="2"/>
  <c r="D89" i="2"/>
  <c r="D86" i="2"/>
  <c r="K6" i="2"/>
  <c r="K14" i="2"/>
  <c r="K30" i="2"/>
  <c r="D55" i="2"/>
  <c r="E60" i="2"/>
  <c r="D63" i="2"/>
  <c r="D71" i="2"/>
  <c r="E76" i="2"/>
  <c r="E84" i="2"/>
  <c r="D87" i="2"/>
  <c r="D58" i="2"/>
  <c r="D66" i="2"/>
  <c r="D74" i="2"/>
  <c r="E79" i="2"/>
  <c r="D82" i="2"/>
  <c r="D90" i="2"/>
  <c r="D61" i="2"/>
  <c r="D69" i="2"/>
  <c r="D77" i="2"/>
  <c r="D85" i="2"/>
  <c r="E68" i="2"/>
  <c r="D52" i="2"/>
  <c r="D59" i="2"/>
  <c r="D67" i="2"/>
  <c r="D75" i="2"/>
  <c r="D83" i="2"/>
  <c r="D91" i="2"/>
  <c r="K43" i="2"/>
  <c r="K41" i="2"/>
  <c r="K25" i="2"/>
  <c r="K33" i="2"/>
  <c r="L9" i="2"/>
  <c r="K12" i="2"/>
  <c r="L17" i="2"/>
  <c r="K20" i="2"/>
  <c r="K28" i="2"/>
  <c r="K36" i="2"/>
</calcChain>
</file>

<file path=xl/sharedStrings.xml><?xml version="1.0" encoding="utf-8"?>
<sst xmlns="http://schemas.openxmlformats.org/spreadsheetml/2006/main" count="58" uniqueCount="20">
  <si>
    <r>
      <rPr>
        <sz val="8"/>
        <rFont val="Arial"/>
        <family val="2"/>
      </rPr>
      <t xml:space="preserve">Notes:
</t>
    </r>
    <r>
      <rPr>
        <sz val="7"/>
        <rFont val="Arial"/>
        <family val="2"/>
      </rPr>
      <t xml:space="preserve">Sizes shown are the foundation dimensions, not the monument size. Maximum monument size allowed: 36x16 (Single), 60x16 (Double)
</t>
    </r>
    <r>
      <rPr>
        <sz val="7"/>
        <rFont val="Arial"/>
        <family val="2"/>
      </rPr>
      <t>Total base and foundation width may not exceed 42(S), 88(D)</t>
    </r>
  </si>
  <si>
    <r>
      <rPr>
        <b/>
        <sz val="9.5"/>
        <rFont val="Arial"/>
        <family val="2"/>
      </rPr>
      <t>Contract Cost per sq in:</t>
    </r>
  </si>
  <si>
    <r>
      <rPr>
        <b/>
        <sz val="9.5"/>
        <rFont val="Arial"/>
        <family val="2"/>
      </rPr>
      <t>Price Charged per sq in:</t>
    </r>
  </si>
  <si>
    <r>
      <rPr>
        <b/>
        <sz val="9.5"/>
        <rFont val="Arial"/>
        <family val="2"/>
      </rPr>
      <t>Width</t>
    </r>
  </si>
  <si>
    <r>
      <rPr>
        <b/>
        <sz val="9.5"/>
        <rFont val="Arial"/>
        <family val="2"/>
      </rPr>
      <t>Depth</t>
    </r>
  </si>
  <si>
    <r>
      <rPr>
        <b/>
        <sz val="9.5"/>
        <rFont val="Arial"/>
        <family val="2"/>
      </rPr>
      <t>Sq In</t>
    </r>
  </si>
  <si>
    <r>
      <rPr>
        <b/>
        <sz val="9.5"/>
        <rFont val="Arial"/>
        <family val="2"/>
      </rPr>
      <t>Cost</t>
    </r>
  </si>
  <si>
    <r>
      <rPr>
        <b/>
        <sz val="9.5"/>
        <rFont val="Arial"/>
        <family val="2"/>
      </rPr>
      <t xml:space="preserve">Price
</t>
    </r>
    <r>
      <rPr>
        <b/>
        <sz val="9.5"/>
        <rFont val="Arial"/>
        <family val="2"/>
      </rPr>
      <t>Charged</t>
    </r>
  </si>
  <si>
    <r>
      <rPr>
        <sz val="7"/>
        <rFont val="Arial"/>
        <family val="2"/>
      </rPr>
      <t xml:space="preserve">Updated 08/21/2009
</t>
    </r>
    <r>
      <rPr>
        <sz val="7"/>
        <rFont val="Arial"/>
        <family val="2"/>
      </rPr>
      <t>Foundation sizes are 2" larger in width and depth than the monument to allow for the mowing collar clearance. Prices Charged are rounded to nearest whole dollar.</t>
    </r>
  </si>
  <si>
    <t>Price
Charged</t>
  </si>
  <si>
    <t>Price Charged</t>
  </si>
  <si>
    <t>Width</t>
  </si>
  <si>
    <t>Depth</t>
  </si>
  <si>
    <t>Sq In</t>
  </si>
  <si>
    <t>Cost</t>
  </si>
  <si>
    <t>Price charged</t>
  </si>
  <si>
    <t>1.875x 1.50 and KJKCS @ .80</t>
  </si>
  <si>
    <t>1.5x 1.50 and KJKCS @ 1.0</t>
  </si>
  <si>
    <t>1.8x 1.80 and KJKCS @ 1.0</t>
  </si>
  <si>
    <t>2024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</si>
</sst>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\$0.00"/>
    <numFmt numFmtId="165" formatCode="\$#,##0.00"/>
    <numFmt numFmtId="166" formatCode="_(&quot;$&quot;* #,##0_);_(&quot;$&quot;* \(#,##0\);_(&quot;$&quot;* &quot;-&quot;??_);_(@_)"/>
  </numFmts>
  <fonts count="10" x14ac:knownFonts="1">
    <font>
      <sz val="10"/>
      <color rgb="FF000000"/>
      <name val="Times New Roman"/>
      <charset val="204"/>
    </font>
    <font>
      <b/>
      <sz val="9.5"/>
      <name val="Arial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9.5"/>
      <color rgb="FFBFBFBF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.5"/>
      <name val="Arial"/>
      <family val="2"/>
    </font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7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4" xfId="0" applyBorder="1" applyAlignment="1">
      <alignment horizontal="right" vertical="top" wrapText="1"/>
    </xf>
    <xf numFmtId="1" fontId="3" fillId="3" borderId="1" xfId="0" applyNumberFormat="1" applyFont="1" applyFill="1" applyBorder="1" applyAlignment="1">
      <alignment horizontal="center" vertical="top" shrinkToFit="1"/>
    </xf>
    <xf numFmtId="1" fontId="4" fillId="0" borderId="1" xfId="0" applyNumberFormat="1" applyFont="1" applyBorder="1" applyAlignment="1">
      <alignment horizontal="center" vertical="top" shrinkToFit="1"/>
    </xf>
    <xf numFmtId="1" fontId="3" fillId="0" borderId="1" xfId="0" applyNumberFormat="1" applyFont="1" applyBorder="1" applyAlignment="1">
      <alignment horizontal="center" vertical="top" shrinkToFit="1"/>
    </xf>
    <xf numFmtId="164" fontId="1" fillId="0" borderId="5" xfId="0" applyNumberFormat="1" applyFont="1" applyBorder="1" applyAlignment="1">
      <alignment horizontal="left" vertical="top" wrapText="1" indent="1"/>
    </xf>
    <xf numFmtId="164" fontId="1" fillId="2" borderId="5" xfId="0" applyNumberFormat="1" applyFont="1" applyFill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/>
    </xf>
    <xf numFmtId="164" fontId="3" fillId="0" borderId="5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 shrinkToFit="1"/>
    </xf>
    <xf numFmtId="164" fontId="3" fillId="3" borderId="4" xfId="0" applyNumberFormat="1" applyFont="1" applyFill="1" applyBorder="1" applyAlignment="1">
      <alignment horizontal="right" vertical="top" wrapText="1" shrinkToFit="1"/>
    </xf>
    <xf numFmtId="164" fontId="3" fillId="0" borderId="3" xfId="0" applyNumberFormat="1" applyFont="1" applyBorder="1" applyAlignment="1">
      <alignment horizontal="right" vertical="top" wrapText="1" shrinkToFit="1"/>
    </xf>
    <xf numFmtId="164" fontId="3" fillId="0" borderId="4" xfId="0" applyNumberFormat="1" applyFont="1" applyBorder="1" applyAlignment="1">
      <alignment horizontal="right" vertical="top" wrapText="1" shrinkToFit="1"/>
    </xf>
    <xf numFmtId="165" fontId="3" fillId="0" borderId="3" xfId="0" applyNumberFormat="1" applyFont="1" applyBorder="1" applyAlignment="1">
      <alignment horizontal="right" vertical="top" wrapText="1" shrinkToFit="1"/>
    </xf>
    <xf numFmtId="165" fontId="3" fillId="0" borderId="4" xfId="0" applyNumberFormat="1" applyFont="1" applyBorder="1" applyAlignment="1">
      <alignment horizontal="right" vertical="top" wrapText="1" shrinkToFit="1"/>
    </xf>
    <xf numFmtId="1" fontId="3" fillId="3" borderId="2" xfId="0" applyNumberFormat="1" applyFont="1" applyFill="1" applyBorder="1" applyAlignment="1">
      <alignment horizontal="center" vertical="top"/>
    </xf>
    <xf numFmtId="1" fontId="3" fillId="3" borderId="4" xfId="0" applyNumberFormat="1" applyFont="1" applyFill="1" applyBorder="1" applyAlignment="1">
      <alignment horizontal="center" vertical="top"/>
    </xf>
    <xf numFmtId="1" fontId="4" fillId="0" borderId="2" xfId="0" applyNumberFormat="1" applyFont="1" applyBorder="1" applyAlignment="1">
      <alignment horizontal="center" vertical="top"/>
    </xf>
    <xf numFmtId="1" fontId="4" fillId="0" borderId="4" xfId="0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top"/>
    </xf>
    <xf numFmtId="1" fontId="3" fillId="0" borderId="4" xfId="0" applyNumberFormat="1" applyFont="1" applyBorder="1" applyAlignment="1">
      <alignment horizontal="center" vertical="top"/>
    </xf>
    <xf numFmtId="44" fontId="9" fillId="0" borderId="5" xfId="1" applyFont="1" applyBorder="1" applyAlignment="1">
      <alignment horizontal="left" vertical="top"/>
    </xf>
    <xf numFmtId="44" fontId="9" fillId="4" borderId="5" xfId="1" applyFont="1" applyFill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166" fontId="0" fillId="0" borderId="5" xfId="0" applyNumberFormat="1" applyBorder="1" applyAlignment="1">
      <alignment horizontal="left" vertical="top"/>
    </xf>
    <xf numFmtId="0" fontId="9" fillId="4" borderId="5" xfId="0" applyFont="1" applyFill="1" applyBorder="1" applyAlignment="1">
      <alignment horizontal="left" vertical="top" wrapText="1"/>
    </xf>
    <xf numFmtId="166" fontId="0" fillId="4" borderId="5" xfId="0" applyNumberFormat="1" applyFill="1" applyBorder="1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right" vertical="top" shrinkToFit="1"/>
    </xf>
    <xf numFmtId="164" fontId="2" fillId="0" borderId="4" xfId="0" applyNumberFormat="1" applyFont="1" applyBorder="1" applyAlignment="1">
      <alignment horizontal="right" vertical="top" shrinkToFi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164" fontId="2" fillId="2" borderId="2" xfId="0" applyNumberFormat="1" applyFont="1" applyFill="1" applyBorder="1" applyAlignment="1">
      <alignment horizontal="right" vertical="top" shrinkToFit="1"/>
    </xf>
    <xf numFmtId="164" fontId="2" fillId="2" borderId="4" xfId="0" applyNumberFormat="1" applyFont="1" applyFill="1" applyBorder="1" applyAlignment="1">
      <alignment horizontal="right" vertical="top" shrinkToFi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164" fontId="3" fillId="3" borderId="2" xfId="0" applyNumberFormat="1" applyFont="1" applyFill="1" applyBorder="1" applyAlignment="1">
      <alignment horizontal="center" vertical="top" shrinkToFit="1"/>
    </xf>
    <xf numFmtId="164" fontId="3" fillId="3" borderId="4" xfId="0" applyNumberFormat="1" applyFont="1" applyFill="1" applyBorder="1" applyAlignment="1">
      <alignment horizontal="center" vertical="top" shrinkToFit="1"/>
    </xf>
    <xf numFmtId="164" fontId="3" fillId="3" borderId="2" xfId="0" applyNumberFormat="1" applyFont="1" applyFill="1" applyBorder="1" applyAlignment="1">
      <alignment horizontal="right" vertical="top" shrinkToFit="1"/>
    </xf>
    <xf numFmtId="164" fontId="3" fillId="3" borderId="4" xfId="0" applyNumberFormat="1" applyFont="1" applyFill="1" applyBorder="1" applyAlignment="1">
      <alignment horizontal="right" vertical="top" shrinkToFit="1"/>
    </xf>
    <xf numFmtId="1" fontId="3" fillId="0" borderId="2" xfId="0" applyNumberFormat="1" applyFont="1" applyBorder="1" applyAlignment="1">
      <alignment horizontal="right" vertical="top" indent="1" shrinkToFit="1"/>
    </xf>
    <xf numFmtId="1" fontId="3" fillId="0" borderId="4" xfId="0" applyNumberFormat="1" applyFont="1" applyBorder="1" applyAlignment="1">
      <alignment horizontal="right" vertical="top" indent="1" shrinkToFit="1"/>
    </xf>
    <xf numFmtId="1" fontId="3" fillId="3" borderId="2" xfId="0" applyNumberFormat="1" applyFont="1" applyFill="1" applyBorder="1" applyAlignment="1">
      <alignment horizontal="right" vertical="top" indent="1" shrinkToFit="1"/>
    </xf>
    <xf numFmtId="1" fontId="3" fillId="3" borderId="4" xfId="0" applyNumberFormat="1" applyFont="1" applyFill="1" applyBorder="1" applyAlignment="1">
      <alignment horizontal="right" vertical="top" indent="1" shrinkToFit="1"/>
    </xf>
    <xf numFmtId="1" fontId="3" fillId="0" borderId="2" xfId="0" applyNumberFormat="1" applyFont="1" applyBorder="1" applyAlignment="1">
      <alignment horizontal="right" vertical="top" shrinkToFit="1"/>
    </xf>
    <xf numFmtId="1" fontId="3" fillId="0" borderId="4" xfId="0" applyNumberFormat="1" applyFont="1" applyBorder="1" applyAlignment="1">
      <alignment horizontal="right" vertical="top" shrinkToFit="1"/>
    </xf>
    <xf numFmtId="164" fontId="2" fillId="0" borderId="0" xfId="0" applyNumberFormat="1" applyFont="1" applyAlignment="1">
      <alignment horizontal="right" vertical="top" shrinkToFit="1"/>
    </xf>
    <xf numFmtId="1" fontId="3" fillId="3" borderId="2" xfId="0" applyNumberFormat="1" applyFont="1" applyFill="1" applyBorder="1" applyAlignment="1">
      <alignment horizontal="center" vertical="top" shrinkToFit="1"/>
    </xf>
    <xf numFmtId="1" fontId="3" fillId="3" borderId="3" xfId="0" applyNumberFormat="1" applyFont="1" applyFill="1" applyBorder="1" applyAlignment="1">
      <alignment horizontal="center" vertical="top" shrinkToFit="1"/>
    </xf>
    <xf numFmtId="164" fontId="3" fillId="3" borderId="2" xfId="0" applyNumberFormat="1" applyFont="1" applyFill="1" applyBorder="1" applyAlignment="1">
      <alignment horizontal="left" vertical="top" shrinkToFit="1"/>
    </xf>
    <xf numFmtId="164" fontId="3" fillId="3" borderId="4" xfId="0" applyNumberFormat="1" applyFont="1" applyFill="1" applyBorder="1" applyAlignment="1">
      <alignment horizontal="left" vertical="top" shrinkToFit="1"/>
    </xf>
    <xf numFmtId="1" fontId="3" fillId="3" borderId="4" xfId="0" applyNumberFormat="1" applyFont="1" applyFill="1" applyBorder="1" applyAlignment="1">
      <alignment horizontal="center" vertical="top" shrinkToFit="1"/>
    </xf>
    <xf numFmtId="0" fontId="1" fillId="0" borderId="3" xfId="0" applyFont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center" vertical="top" shrinkToFit="1"/>
    </xf>
    <xf numFmtId="1" fontId="3" fillId="0" borderId="3" xfId="0" applyNumberFormat="1" applyFont="1" applyBorder="1" applyAlignment="1">
      <alignment horizontal="center" vertical="top" shrinkToFit="1"/>
    </xf>
    <xf numFmtId="1" fontId="4" fillId="0" borderId="2" xfId="0" applyNumberFormat="1" applyFont="1" applyBorder="1" applyAlignment="1">
      <alignment horizontal="center" vertical="top" shrinkToFit="1"/>
    </xf>
    <xf numFmtId="1" fontId="4" fillId="0" borderId="4" xfId="0" applyNumberFormat="1" applyFont="1" applyBorder="1" applyAlignment="1">
      <alignment horizontal="center" vertical="top" shrinkToFit="1"/>
    </xf>
    <xf numFmtId="1" fontId="3" fillId="0" borderId="4" xfId="0" applyNumberFormat="1" applyFont="1" applyBorder="1" applyAlignment="1">
      <alignment horizontal="center" vertical="top" shrinkToFit="1"/>
    </xf>
    <xf numFmtId="164" fontId="3" fillId="0" borderId="2" xfId="0" applyNumberFormat="1" applyFont="1" applyBorder="1" applyAlignment="1">
      <alignment horizontal="center" vertical="top" shrinkToFit="1"/>
    </xf>
    <xf numFmtId="164" fontId="3" fillId="0" borderId="4" xfId="0" applyNumberFormat="1" applyFont="1" applyBorder="1" applyAlignment="1">
      <alignment horizontal="center" vertical="top" shrinkToFit="1"/>
    </xf>
    <xf numFmtId="165" fontId="3" fillId="0" borderId="2" xfId="0" applyNumberFormat="1" applyFont="1" applyBorder="1" applyAlignment="1">
      <alignment horizontal="right" vertical="top" shrinkToFit="1"/>
    </xf>
    <xf numFmtId="165" fontId="3" fillId="0" borderId="4" xfId="0" applyNumberFormat="1" applyFont="1" applyBorder="1" applyAlignment="1">
      <alignment horizontal="right" vertical="top" shrinkToFit="1"/>
    </xf>
    <xf numFmtId="164" fontId="3" fillId="0" borderId="2" xfId="0" applyNumberFormat="1" applyFont="1" applyBorder="1" applyAlignment="1">
      <alignment horizontal="right" vertical="top" shrinkToFit="1"/>
    </xf>
    <xf numFmtId="164" fontId="3" fillId="0" borderId="4" xfId="0" applyNumberFormat="1" applyFont="1" applyBorder="1" applyAlignment="1">
      <alignment horizontal="right" vertical="top" shrinkToFit="1"/>
    </xf>
    <xf numFmtId="0" fontId="1" fillId="0" borderId="6" xfId="0" applyFont="1" applyBorder="1" applyAlignment="1">
      <alignment horizontal="left" vertical="top" wrapText="1" indent="1"/>
    </xf>
    <xf numFmtId="0" fontId="0" fillId="0" borderId="7" xfId="0" applyBorder="1" applyAlignment="1">
      <alignment horizontal="left" vertical="top" wrapText="1" indent="1"/>
    </xf>
    <xf numFmtId="0" fontId="0" fillId="0" borderId="8" xfId="0" applyBorder="1" applyAlignment="1">
      <alignment horizontal="left" vertical="top" wrapText="1" indent="1"/>
    </xf>
    <xf numFmtId="0" fontId="1" fillId="2" borderId="6" xfId="0" applyFont="1" applyFill="1" applyBorder="1" applyAlignment="1">
      <alignment horizontal="left" vertical="top" wrapText="1" indent="1"/>
    </xf>
    <xf numFmtId="9" fontId="0" fillId="0" borderId="0" xfId="2" applyFont="1" applyAlignment="1">
      <alignment horizontal="left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1"/>
  <sheetViews>
    <sheetView topLeftCell="A61" workbookViewId="0">
      <selection activeCell="K52" sqref="K52:L91"/>
    </sheetView>
  </sheetViews>
  <sheetFormatPr defaultRowHeight="12.75" x14ac:dyDescent="0.2"/>
  <cols>
    <col min="1" max="2" width="8" customWidth="1"/>
    <col min="3" max="3" width="5.83203125" customWidth="1"/>
    <col min="4" max="4" width="3.33203125" customWidth="1"/>
    <col min="5" max="5" width="10.5" customWidth="1"/>
    <col min="6" max="6" width="16.1640625" customWidth="1"/>
    <col min="7" max="7" width="11.5" hidden="1" customWidth="1"/>
    <col min="8" max="8" width="15.5" customWidth="1"/>
    <col min="9" max="9" width="1.1640625" customWidth="1"/>
    <col min="10" max="10" width="6.83203125" customWidth="1"/>
    <col min="11" max="11" width="1.1640625" customWidth="1"/>
    <col min="12" max="12" width="6.83203125" customWidth="1"/>
    <col min="13" max="13" width="1.1640625" customWidth="1"/>
    <col min="14" max="14" width="6.83203125" customWidth="1"/>
    <col min="15" max="15" width="1.1640625" customWidth="1"/>
    <col min="16" max="16" width="9.33203125" customWidth="1"/>
    <col min="17" max="17" width="3.33203125" customWidth="1"/>
    <col min="18" max="18" width="9.33203125" customWidth="1"/>
    <col min="19" max="19" width="4.6640625" customWidth="1"/>
    <col min="20" max="20" width="10.5" customWidth="1"/>
    <col min="21" max="21" width="8" customWidth="1"/>
    <col min="22" max="22" width="2.1640625" customWidth="1"/>
  </cols>
  <sheetData>
    <row r="1" spans="1:21" ht="9" customHeight="1" x14ac:dyDescent="0.2">
      <c r="A1" s="1"/>
      <c r="B1" s="1"/>
      <c r="C1" s="1"/>
      <c r="D1" s="35"/>
      <c r="E1" s="35"/>
      <c r="F1" s="35"/>
      <c r="G1" s="35"/>
      <c r="H1" s="35"/>
      <c r="I1" s="35"/>
      <c r="J1" s="36" t="s">
        <v>0</v>
      </c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3.5" customHeight="1" x14ac:dyDescent="0.2">
      <c r="A2" s="1"/>
      <c r="B2" s="37" t="s">
        <v>1</v>
      </c>
      <c r="C2" s="38"/>
      <c r="D2" s="38"/>
      <c r="E2" s="39"/>
      <c r="F2" s="40">
        <v>0.8</v>
      </c>
      <c r="G2" s="41"/>
      <c r="H2" s="35"/>
      <c r="I2" s="35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13.5" customHeight="1" x14ac:dyDescent="0.2">
      <c r="A3" s="1"/>
      <c r="B3" s="42" t="s">
        <v>2</v>
      </c>
      <c r="C3" s="43"/>
      <c r="D3" s="43"/>
      <c r="E3" s="44"/>
      <c r="F3" s="45">
        <v>1.5</v>
      </c>
      <c r="G3" s="46"/>
      <c r="H3" s="35"/>
      <c r="I3" s="35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ht="12" customHeight="1" x14ac:dyDescent="0.2">
      <c r="A4" s="1"/>
      <c r="B4" s="1"/>
      <c r="C4" s="1"/>
      <c r="D4" s="35"/>
      <c r="E4" s="35"/>
      <c r="F4" s="35"/>
      <c r="G4" s="35"/>
      <c r="H4" s="35"/>
      <c r="I4" s="35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27" customHeight="1" x14ac:dyDescent="0.2">
      <c r="A5" s="3" t="s">
        <v>3</v>
      </c>
      <c r="B5" s="3" t="s">
        <v>4</v>
      </c>
      <c r="C5" s="3" t="s">
        <v>5</v>
      </c>
      <c r="D5" s="47" t="s">
        <v>6</v>
      </c>
      <c r="E5" s="48"/>
      <c r="F5" s="49" t="s">
        <v>7</v>
      </c>
      <c r="G5" s="50"/>
      <c r="H5" s="51"/>
      <c r="I5" s="51"/>
      <c r="J5" s="47" t="s">
        <v>3</v>
      </c>
      <c r="K5" s="48"/>
      <c r="L5" s="47" t="s">
        <v>4</v>
      </c>
      <c r="M5" s="48"/>
      <c r="N5" s="52" t="s">
        <v>5</v>
      </c>
      <c r="O5" s="53"/>
      <c r="P5" s="47" t="s">
        <v>6</v>
      </c>
      <c r="Q5" s="48"/>
      <c r="R5" s="49" t="s">
        <v>7</v>
      </c>
      <c r="S5" s="50"/>
      <c r="T5" s="51"/>
      <c r="U5" s="51"/>
    </row>
    <row r="6" spans="1:21" ht="13.5" customHeight="1" x14ac:dyDescent="0.2">
      <c r="A6" s="5">
        <v>24</v>
      </c>
      <c r="B6" s="5">
        <v>12</v>
      </c>
      <c r="C6" s="5">
        <v>288</v>
      </c>
      <c r="D6" s="54">
        <f>$F$2*C6</f>
        <v>230.4</v>
      </c>
      <c r="E6" s="55"/>
      <c r="F6" s="56">
        <f>$F$3*C6</f>
        <v>432</v>
      </c>
      <c r="G6" s="57"/>
      <c r="H6" s="35"/>
      <c r="I6" s="35"/>
      <c r="J6" s="21">
        <v>44</v>
      </c>
      <c r="K6" s="22"/>
      <c r="L6" s="21">
        <v>12</v>
      </c>
      <c r="M6" s="22"/>
      <c r="N6" s="60">
        <v>528</v>
      </c>
      <c r="O6" s="61"/>
      <c r="P6" s="54">
        <f>$F$2*N6</f>
        <v>422.40000000000003</v>
      </c>
      <c r="Q6" s="55"/>
      <c r="R6" s="56">
        <f>$F$3*N6</f>
        <v>792</v>
      </c>
      <c r="S6" s="57"/>
      <c r="T6" s="35"/>
      <c r="U6" s="35"/>
    </row>
    <row r="7" spans="1:21" ht="13.5" customHeight="1" x14ac:dyDescent="0.2">
      <c r="A7" s="6">
        <v>24</v>
      </c>
      <c r="B7" s="7">
        <v>14</v>
      </c>
      <c r="C7" s="7">
        <v>336</v>
      </c>
      <c r="D7" s="54">
        <f>$F$2*C7</f>
        <v>268.8</v>
      </c>
      <c r="E7" s="55"/>
      <c r="F7" s="56">
        <f>$F$3*C7</f>
        <v>504</v>
      </c>
      <c r="G7" s="57"/>
      <c r="H7" s="35"/>
      <c r="I7" s="35"/>
      <c r="J7" s="23">
        <v>44</v>
      </c>
      <c r="K7" s="24"/>
      <c r="L7" s="25">
        <v>14</v>
      </c>
      <c r="M7" s="26"/>
      <c r="N7" s="58">
        <v>616</v>
      </c>
      <c r="O7" s="59"/>
      <c r="P7" s="54">
        <f t="shared" ref="P7:P45" si="0">$F$2*N7</f>
        <v>492.8</v>
      </c>
      <c r="Q7" s="55"/>
      <c r="R7" s="56">
        <f t="shared" ref="R7:R45" si="1">$F$3*N7</f>
        <v>924</v>
      </c>
      <c r="S7" s="57"/>
      <c r="T7" s="35"/>
      <c r="U7" s="35"/>
    </row>
    <row r="8" spans="1:21" ht="13.5" customHeight="1" x14ac:dyDescent="0.2">
      <c r="A8" s="6">
        <v>24</v>
      </c>
      <c r="B8" s="7">
        <v>16</v>
      </c>
      <c r="C8" s="7">
        <v>384</v>
      </c>
      <c r="D8" s="54">
        <f>$F$2*C8</f>
        <v>307.20000000000005</v>
      </c>
      <c r="E8" s="55"/>
      <c r="F8" s="56">
        <f>$F$3*C8</f>
        <v>576</v>
      </c>
      <c r="G8" s="57"/>
      <c r="H8" s="35"/>
      <c r="I8" s="35"/>
      <c r="J8" s="23">
        <v>44</v>
      </c>
      <c r="K8" s="24"/>
      <c r="L8" s="25">
        <v>16</v>
      </c>
      <c r="M8" s="26"/>
      <c r="N8" s="58">
        <v>704</v>
      </c>
      <c r="O8" s="59"/>
      <c r="P8" s="54">
        <f t="shared" si="0"/>
        <v>563.20000000000005</v>
      </c>
      <c r="Q8" s="55"/>
      <c r="R8" s="56">
        <f t="shared" si="1"/>
        <v>1056</v>
      </c>
      <c r="S8" s="57"/>
      <c r="T8" s="35"/>
      <c r="U8" s="35"/>
    </row>
    <row r="9" spans="1:21" ht="13.5" customHeight="1" x14ac:dyDescent="0.2">
      <c r="A9" s="6">
        <v>24</v>
      </c>
      <c r="B9" s="7">
        <v>18</v>
      </c>
      <c r="C9" s="7">
        <v>432</v>
      </c>
      <c r="D9" s="54">
        <f>$F$2*C9</f>
        <v>345.6</v>
      </c>
      <c r="E9" s="55"/>
      <c r="F9" s="56">
        <f>$F$3*C9</f>
        <v>648</v>
      </c>
      <c r="G9" s="57"/>
      <c r="H9" s="35"/>
      <c r="I9" s="35"/>
      <c r="J9" s="23">
        <v>44</v>
      </c>
      <c r="K9" s="24"/>
      <c r="L9" s="25">
        <v>18</v>
      </c>
      <c r="M9" s="26"/>
      <c r="N9" s="58">
        <v>792</v>
      </c>
      <c r="O9" s="59"/>
      <c r="P9" s="54">
        <f t="shared" si="0"/>
        <v>633.6</v>
      </c>
      <c r="Q9" s="55"/>
      <c r="R9" s="56">
        <f t="shared" si="1"/>
        <v>1188</v>
      </c>
      <c r="S9" s="57"/>
      <c r="T9" s="35"/>
      <c r="U9" s="35"/>
    </row>
    <row r="10" spans="1:21" ht="13.5" customHeight="1" x14ac:dyDescent="0.2">
      <c r="A10" s="5">
        <v>26</v>
      </c>
      <c r="B10" s="5">
        <v>12</v>
      </c>
      <c r="C10" s="5">
        <v>312</v>
      </c>
      <c r="D10" s="54">
        <f t="shared" ref="D10:D45" si="2">$F$2*C10</f>
        <v>249.60000000000002</v>
      </c>
      <c r="E10" s="55"/>
      <c r="F10" s="56">
        <f t="shared" ref="F10:F45" si="3">$F$3*C10</f>
        <v>468</v>
      </c>
      <c r="G10" s="57"/>
      <c r="H10" s="35"/>
      <c r="I10" s="35"/>
      <c r="J10" s="21">
        <v>46</v>
      </c>
      <c r="K10" s="22"/>
      <c r="L10" s="21">
        <v>12</v>
      </c>
      <c r="M10" s="22"/>
      <c r="N10" s="60">
        <v>552</v>
      </c>
      <c r="O10" s="61"/>
      <c r="P10" s="54">
        <f t="shared" si="0"/>
        <v>441.6</v>
      </c>
      <c r="Q10" s="55"/>
      <c r="R10" s="56">
        <f t="shared" si="1"/>
        <v>828</v>
      </c>
      <c r="S10" s="57"/>
      <c r="T10" s="35"/>
      <c r="U10" s="35"/>
    </row>
    <row r="11" spans="1:21" ht="13.5" customHeight="1" x14ac:dyDescent="0.2">
      <c r="A11" s="6">
        <v>26</v>
      </c>
      <c r="B11" s="7">
        <v>14</v>
      </c>
      <c r="C11" s="7">
        <v>364</v>
      </c>
      <c r="D11" s="54">
        <f t="shared" si="2"/>
        <v>291.2</v>
      </c>
      <c r="E11" s="55"/>
      <c r="F11" s="56">
        <f t="shared" si="3"/>
        <v>546</v>
      </c>
      <c r="G11" s="57"/>
      <c r="H11" s="35"/>
      <c r="I11" s="35"/>
      <c r="J11" s="23">
        <v>46</v>
      </c>
      <c r="K11" s="24"/>
      <c r="L11" s="25">
        <v>14</v>
      </c>
      <c r="M11" s="26"/>
      <c r="N11" s="58">
        <v>644</v>
      </c>
      <c r="O11" s="59"/>
      <c r="P11" s="54">
        <f t="shared" si="0"/>
        <v>515.20000000000005</v>
      </c>
      <c r="Q11" s="55"/>
      <c r="R11" s="56">
        <f t="shared" si="1"/>
        <v>966</v>
      </c>
      <c r="S11" s="57"/>
      <c r="T11" s="35"/>
      <c r="U11" s="35"/>
    </row>
    <row r="12" spans="1:21" ht="13.5" customHeight="1" x14ac:dyDescent="0.2">
      <c r="A12" s="6">
        <v>26</v>
      </c>
      <c r="B12" s="7">
        <v>16</v>
      </c>
      <c r="C12" s="7">
        <v>416</v>
      </c>
      <c r="D12" s="54">
        <f t="shared" si="2"/>
        <v>332.8</v>
      </c>
      <c r="E12" s="55"/>
      <c r="F12" s="56">
        <f t="shared" si="3"/>
        <v>624</v>
      </c>
      <c r="G12" s="57"/>
      <c r="H12" s="35"/>
      <c r="I12" s="35"/>
      <c r="J12" s="23">
        <v>46</v>
      </c>
      <c r="K12" s="24"/>
      <c r="L12" s="25">
        <v>16</v>
      </c>
      <c r="M12" s="26"/>
      <c r="N12" s="58">
        <v>736</v>
      </c>
      <c r="O12" s="59"/>
      <c r="P12" s="54">
        <f t="shared" si="0"/>
        <v>588.80000000000007</v>
      </c>
      <c r="Q12" s="55"/>
      <c r="R12" s="56">
        <f t="shared" si="1"/>
        <v>1104</v>
      </c>
      <c r="S12" s="57"/>
      <c r="T12" s="35"/>
      <c r="U12" s="35"/>
    </row>
    <row r="13" spans="1:21" ht="13.5" customHeight="1" x14ac:dyDescent="0.2">
      <c r="A13" s="6">
        <v>26</v>
      </c>
      <c r="B13" s="7">
        <v>18</v>
      </c>
      <c r="C13" s="7">
        <v>468</v>
      </c>
      <c r="D13" s="54">
        <f t="shared" si="2"/>
        <v>374.40000000000003</v>
      </c>
      <c r="E13" s="55"/>
      <c r="F13" s="56">
        <f t="shared" si="3"/>
        <v>702</v>
      </c>
      <c r="G13" s="57"/>
      <c r="H13" s="35"/>
      <c r="I13" s="35"/>
      <c r="J13" s="23">
        <v>46</v>
      </c>
      <c r="K13" s="24"/>
      <c r="L13" s="25">
        <v>18</v>
      </c>
      <c r="M13" s="26"/>
      <c r="N13" s="58">
        <v>828</v>
      </c>
      <c r="O13" s="59"/>
      <c r="P13" s="54">
        <f t="shared" si="0"/>
        <v>662.40000000000009</v>
      </c>
      <c r="Q13" s="55"/>
      <c r="R13" s="56">
        <f t="shared" si="1"/>
        <v>1242</v>
      </c>
      <c r="S13" s="57"/>
      <c r="T13" s="35"/>
      <c r="U13" s="35"/>
    </row>
    <row r="14" spans="1:21" ht="13.5" customHeight="1" x14ac:dyDescent="0.2">
      <c r="A14" s="5">
        <v>28</v>
      </c>
      <c r="B14" s="5">
        <v>12</v>
      </c>
      <c r="C14" s="5">
        <v>336</v>
      </c>
      <c r="D14" s="54">
        <f t="shared" si="2"/>
        <v>268.8</v>
      </c>
      <c r="E14" s="55"/>
      <c r="F14" s="56">
        <f t="shared" si="3"/>
        <v>504</v>
      </c>
      <c r="G14" s="57"/>
      <c r="H14" s="35"/>
      <c r="I14" s="35"/>
      <c r="J14" s="21">
        <v>48</v>
      </c>
      <c r="K14" s="22"/>
      <c r="L14" s="21">
        <v>12</v>
      </c>
      <c r="M14" s="22"/>
      <c r="N14" s="60">
        <v>576</v>
      </c>
      <c r="O14" s="61"/>
      <c r="P14" s="54">
        <f t="shared" si="0"/>
        <v>460.8</v>
      </c>
      <c r="Q14" s="55"/>
      <c r="R14" s="56">
        <f t="shared" si="1"/>
        <v>864</v>
      </c>
      <c r="S14" s="57"/>
      <c r="T14" s="35"/>
      <c r="U14" s="35"/>
    </row>
    <row r="15" spans="1:21" ht="13.5" customHeight="1" x14ac:dyDescent="0.2">
      <c r="A15" s="6">
        <v>28</v>
      </c>
      <c r="B15" s="7">
        <v>14</v>
      </c>
      <c r="C15" s="7">
        <v>392</v>
      </c>
      <c r="D15" s="54">
        <f t="shared" si="2"/>
        <v>313.60000000000002</v>
      </c>
      <c r="E15" s="55"/>
      <c r="F15" s="56">
        <f t="shared" si="3"/>
        <v>588</v>
      </c>
      <c r="G15" s="57"/>
      <c r="H15" s="35"/>
      <c r="I15" s="35"/>
      <c r="J15" s="23">
        <v>48</v>
      </c>
      <c r="K15" s="24"/>
      <c r="L15" s="25">
        <v>14</v>
      </c>
      <c r="M15" s="26"/>
      <c r="N15" s="58">
        <v>672</v>
      </c>
      <c r="O15" s="59"/>
      <c r="P15" s="54">
        <f t="shared" si="0"/>
        <v>537.6</v>
      </c>
      <c r="Q15" s="55"/>
      <c r="R15" s="56">
        <f t="shared" si="1"/>
        <v>1008</v>
      </c>
      <c r="S15" s="57"/>
      <c r="T15" s="35"/>
      <c r="U15" s="35"/>
    </row>
    <row r="16" spans="1:21" ht="13.5" customHeight="1" x14ac:dyDescent="0.2">
      <c r="A16" s="6">
        <v>28</v>
      </c>
      <c r="B16" s="7">
        <v>16</v>
      </c>
      <c r="C16" s="7">
        <v>448</v>
      </c>
      <c r="D16" s="54">
        <f t="shared" si="2"/>
        <v>358.40000000000003</v>
      </c>
      <c r="E16" s="55"/>
      <c r="F16" s="56">
        <f t="shared" si="3"/>
        <v>672</v>
      </c>
      <c r="G16" s="57"/>
      <c r="H16" s="35"/>
      <c r="I16" s="35"/>
      <c r="J16" s="23">
        <v>48</v>
      </c>
      <c r="K16" s="24"/>
      <c r="L16" s="25">
        <v>16</v>
      </c>
      <c r="M16" s="26"/>
      <c r="N16" s="58">
        <v>768</v>
      </c>
      <c r="O16" s="59"/>
      <c r="P16" s="54">
        <f t="shared" si="0"/>
        <v>614.40000000000009</v>
      </c>
      <c r="Q16" s="55"/>
      <c r="R16" s="56">
        <f t="shared" si="1"/>
        <v>1152</v>
      </c>
      <c r="S16" s="57"/>
      <c r="T16" s="35"/>
      <c r="U16" s="35"/>
    </row>
    <row r="17" spans="1:21" ht="13.5" customHeight="1" x14ac:dyDescent="0.2">
      <c r="A17" s="6">
        <v>28</v>
      </c>
      <c r="B17" s="7">
        <v>18</v>
      </c>
      <c r="C17" s="7">
        <v>504</v>
      </c>
      <c r="D17" s="54">
        <f t="shared" si="2"/>
        <v>403.20000000000005</v>
      </c>
      <c r="E17" s="55"/>
      <c r="F17" s="56">
        <f t="shared" si="3"/>
        <v>756</v>
      </c>
      <c r="G17" s="57"/>
      <c r="H17" s="35"/>
      <c r="I17" s="35"/>
      <c r="J17" s="23">
        <v>48</v>
      </c>
      <c r="K17" s="24"/>
      <c r="L17" s="25">
        <v>18</v>
      </c>
      <c r="M17" s="26"/>
      <c r="N17" s="58">
        <v>864</v>
      </c>
      <c r="O17" s="59"/>
      <c r="P17" s="54">
        <f t="shared" si="0"/>
        <v>691.2</v>
      </c>
      <c r="Q17" s="55"/>
      <c r="R17" s="56">
        <f t="shared" si="1"/>
        <v>1296</v>
      </c>
      <c r="S17" s="57"/>
      <c r="T17" s="35"/>
      <c r="U17" s="35"/>
    </row>
    <row r="18" spans="1:21" ht="13.5" customHeight="1" x14ac:dyDescent="0.2">
      <c r="A18" s="5">
        <v>30</v>
      </c>
      <c r="B18" s="5">
        <v>12</v>
      </c>
      <c r="C18" s="5">
        <v>360</v>
      </c>
      <c r="D18" s="54">
        <f t="shared" si="2"/>
        <v>288</v>
      </c>
      <c r="E18" s="55"/>
      <c r="F18" s="56">
        <f t="shared" si="3"/>
        <v>540</v>
      </c>
      <c r="G18" s="57"/>
      <c r="H18" s="35"/>
      <c r="I18" s="35"/>
      <c r="J18" s="21">
        <v>50</v>
      </c>
      <c r="K18" s="22"/>
      <c r="L18" s="21">
        <v>12</v>
      </c>
      <c r="M18" s="22"/>
      <c r="N18" s="60">
        <v>600</v>
      </c>
      <c r="O18" s="61"/>
      <c r="P18" s="54">
        <f t="shared" si="0"/>
        <v>480</v>
      </c>
      <c r="Q18" s="55"/>
      <c r="R18" s="56">
        <f t="shared" si="1"/>
        <v>900</v>
      </c>
      <c r="S18" s="57"/>
      <c r="T18" s="35"/>
      <c r="U18" s="35"/>
    </row>
    <row r="19" spans="1:21" ht="13.5" customHeight="1" x14ac:dyDescent="0.2">
      <c r="A19" s="6">
        <v>30</v>
      </c>
      <c r="B19" s="7">
        <v>14</v>
      </c>
      <c r="C19" s="7">
        <v>420</v>
      </c>
      <c r="D19" s="54">
        <f t="shared" si="2"/>
        <v>336</v>
      </c>
      <c r="E19" s="55"/>
      <c r="F19" s="56">
        <f t="shared" si="3"/>
        <v>630</v>
      </c>
      <c r="G19" s="57"/>
      <c r="H19" s="35"/>
      <c r="I19" s="35"/>
      <c r="J19" s="23">
        <v>50</v>
      </c>
      <c r="K19" s="24"/>
      <c r="L19" s="25">
        <v>14</v>
      </c>
      <c r="M19" s="26"/>
      <c r="N19" s="58">
        <v>700</v>
      </c>
      <c r="O19" s="59"/>
      <c r="P19" s="54">
        <f t="shared" si="0"/>
        <v>560</v>
      </c>
      <c r="Q19" s="55"/>
      <c r="R19" s="56">
        <f t="shared" si="1"/>
        <v>1050</v>
      </c>
      <c r="S19" s="57"/>
      <c r="T19" s="35"/>
      <c r="U19" s="35"/>
    </row>
    <row r="20" spans="1:21" ht="13.5" customHeight="1" x14ac:dyDescent="0.2">
      <c r="A20" s="6">
        <v>30</v>
      </c>
      <c r="B20" s="7">
        <v>16</v>
      </c>
      <c r="C20" s="7">
        <v>480</v>
      </c>
      <c r="D20" s="54">
        <f t="shared" si="2"/>
        <v>384</v>
      </c>
      <c r="E20" s="55"/>
      <c r="F20" s="56">
        <f t="shared" si="3"/>
        <v>720</v>
      </c>
      <c r="G20" s="57"/>
      <c r="H20" s="35"/>
      <c r="I20" s="35"/>
      <c r="J20" s="23">
        <v>50</v>
      </c>
      <c r="K20" s="24"/>
      <c r="L20" s="25">
        <v>16</v>
      </c>
      <c r="M20" s="26"/>
      <c r="N20" s="58">
        <v>800</v>
      </c>
      <c r="O20" s="59"/>
      <c r="P20" s="54">
        <f t="shared" si="0"/>
        <v>640</v>
      </c>
      <c r="Q20" s="55"/>
      <c r="R20" s="56">
        <f t="shared" si="1"/>
        <v>1200</v>
      </c>
      <c r="S20" s="57"/>
      <c r="T20" s="35"/>
      <c r="U20" s="35"/>
    </row>
    <row r="21" spans="1:21" ht="13.5" customHeight="1" x14ac:dyDescent="0.2">
      <c r="A21" s="6">
        <v>30</v>
      </c>
      <c r="B21" s="7">
        <v>18</v>
      </c>
      <c r="C21" s="7">
        <v>540</v>
      </c>
      <c r="D21" s="54">
        <f t="shared" si="2"/>
        <v>432</v>
      </c>
      <c r="E21" s="55"/>
      <c r="F21" s="56">
        <f t="shared" si="3"/>
        <v>810</v>
      </c>
      <c r="G21" s="57"/>
      <c r="H21" s="35"/>
      <c r="I21" s="35"/>
      <c r="J21" s="23">
        <v>50</v>
      </c>
      <c r="K21" s="24"/>
      <c r="L21" s="25">
        <v>18</v>
      </c>
      <c r="M21" s="26"/>
      <c r="N21" s="58">
        <v>900</v>
      </c>
      <c r="O21" s="59"/>
      <c r="P21" s="54">
        <f t="shared" si="0"/>
        <v>720</v>
      </c>
      <c r="Q21" s="55"/>
      <c r="R21" s="56">
        <f t="shared" si="1"/>
        <v>1350</v>
      </c>
      <c r="S21" s="57"/>
      <c r="T21" s="35"/>
      <c r="U21" s="35"/>
    </row>
    <row r="22" spans="1:21" ht="13.5" customHeight="1" x14ac:dyDescent="0.2">
      <c r="A22" s="5">
        <v>32</v>
      </c>
      <c r="B22" s="5">
        <v>12</v>
      </c>
      <c r="C22" s="5">
        <v>384</v>
      </c>
      <c r="D22" s="54">
        <f t="shared" si="2"/>
        <v>307.20000000000005</v>
      </c>
      <c r="E22" s="55"/>
      <c r="F22" s="56">
        <f t="shared" si="3"/>
        <v>576</v>
      </c>
      <c r="G22" s="57"/>
      <c r="H22" s="35"/>
      <c r="I22" s="35"/>
      <c r="J22" s="21">
        <v>52</v>
      </c>
      <c r="K22" s="22"/>
      <c r="L22" s="21">
        <v>12</v>
      </c>
      <c r="M22" s="22"/>
      <c r="N22" s="60">
        <v>624</v>
      </c>
      <c r="O22" s="61"/>
      <c r="P22" s="54">
        <f t="shared" si="0"/>
        <v>499.20000000000005</v>
      </c>
      <c r="Q22" s="55"/>
      <c r="R22" s="56">
        <f t="shared" si="1"/>
        <v>936</v>
      </c>
      <c r="S22" s="57"/>
      <c r="T22" s="35"/>
      <c r="U22" s="35"/>
    </row>
    <row r="23" spans="1:21" ht="13.5" customHeight="1" x14ac:dyDescent="0.2">
      <c r="A23" s="6">
        <v>32</v>
      </c>
      <c r="B23" s="7">
        <v>14</v>
      </c>
      <c r="C23" s="7">
        <v>448</v>
      </c>
      <c r="D23" s="54">
        <f t="shared" si="2"/>
        <v>358.40000000000003</v>
      </c>
      <c r="E23" s="55"/>
      <c r="F23" s="56">
        <f t="shared" si="3"/>
        <v>672</v>
      </c>
      <c r="G23" s="57"/>
      <c r="H23" s="35"/>
      <c r="I23" s="35"/>
      <c r="J23" s="23">
        <v>52</v>
      </c>
      <c r="K23" s="24"/>
      <c r="L23" s="25">
        <v>14</v>
      </c>
      <c r="M23" s="26"/>
      <c r="N23" s="58">
        <v>728</v>
      </c>
      <c r="O23" s="59"/>
      <c r="P23" s="54">
        <f t="shared" si="0"/>
        <v>582.4</v>
      </c>
      <c r="Q23" s="55"/>
      <c r="R23" s="56">
        <f t="shared" si="1"/>
        <v>1092</v>
      </c>
      <c r="S23" s="57"/>
      <c r="T23" s="35"/>
      <c r="U23" s="35"/>
    </row>
    <row r="24" spans="1:21" ht="13.5" customHeight="1" x14ac:dyDescent="0.2">
      <c r="A24" s="6">
        <v>32</v>
      </c>
      <c r="B24" s="7">
        <v>16</v>
      </c>
      <c r="C24" s="7">
        <v>512</v>
      </c>
      <c r="D24" s="54">
        <f t="shared" si="2"/>
        <v>409.6</v>
      </c>
      <c r="E24" s="55"/>
      <c r="F24" s="56">
        <f t="shared" si="3"/>
        <v>768</v>
      </c>
      <c r="G24" s="57"/>
      <c r="H24" s="35"/>
      <c r="I24" s="35"/>
      <c r="J24" s="23">
        <v>52</v>
      </c>
      <c r="K24" s="24"/>
      <c r="L24" s="25">
        <v>16</v>
      </c>
      <c r="M24" s="26"/>
      <c r="N24" s="58">
        <v>832</v>
      </c>
      <c r="O24" s="59"/>
      <c r="P24" s="54">
        <f t="shared" si="0"/>
        <v>665.6</v>
      </c>
      <c r="Q24" s="55"/>
      <c r="R24" s="56">
        <f t="shared" si="1"/>
        <v>1248</v>
      </c>
      <c r="S24" s="57"/>
      <c r="T24" s="35"/>
      <c r="U24" s="35"/>
    </row>
    <row r="25" spans="1:21" ht="13.5" customHeight="1" x14ac:dyDescent="0.2">
      <c r="A25" s="6">
        <v>32</v>
      </c>
      <c r="B25" s="7">
        <v>18</v>
      </c>
      <c r="C25" s="7">
        <v>576</v>
      </c>
      <c r="D25" s="54">
        <f t="shared" si="2"/>
        <v>460.8</v>
      </c>
      <c r="E25" s="55"/>
      <c r="F25" s="56">
        <f t="shared" si="3"/>
        <v>864</v>
      </c>
      <c r="G25" s="57"/>
      <c r="H25" s="35"/>
      <c r="I25" s="35"/>
      <c r="J25" s="23">
        <v>52</v>
      </c>
      <c r="K25" s="24"/>
      <c r="L25" s="25">
        <v>18</v>
      </c>
      <c r="M25" s="26"/>
      <c r="N25" s="58">
        <v>936</v>
      </c>
      <c r="O25" s="59"/>
      <c r="P25" s="54">
        <f t="shared" si="0"/>
        <v>748.80000000000007</v>
      </c>
      <c r="Q25" s="55"/>
      <c r="R25" s="56">
        <f t="shared" si="1"/>
        <v>1404</v>
      </c>
      <c r="S25" s="57"/>
      <c r="T25" s="35"/>
      <c r="U25" s="35"/>
    </row>
    <row r="26" spans="1:21" ht="13.5" customHeight="1" x14ac:dyDescent="0.2">
      <c r="A26" s="5">
        <v>34</v>
      </c>
      <c r="B26" s="5">
        <v>12</v>
      </c>
      <c r="C26" s="5">
        <v>408</v>
      </c>
      <c r="D26" s="54">
        <f t="shared" si="2"/>
        <v>326.40000000000003</v>
      </c>
      <c r="E26" s="55"/>
      <c r="F26" s="56">
        <f t="shared" si="3"/>
        <v>612</v>
      </c>
      <c r="G26" s="57"/>
      <c r="H26" s="35"/>
      <c r="I26" s="35"/>
      <c r="J26" s="21">
        <v>54</v>
      </c>
      <c r="K26" s="22"/>
      <c r="L26" s="21">
        <v>12</v>
      </c>
      <c r="M26" s="22"/>
      <c r="N26" s="60">
        <v>648</v>
      </c>
      <c r="O26" s="61"/>
      <c r="P26" s="54">
        <f t="shared" si="0"/>
        <v>518.4</v>
      </c>
      <c r="Q26" s="55"/>
      <c r="R26" s="56">
        <f t="shared" si="1"/>
        <v>972</v>
      </c>
      <c r="S26" s="57"/>
      <c r="T26" s="35"/>
      <c r="U26" s="35"/>
    </row>
    <row r="27" spans="1:21" ht="13.5" customHeight="1" x14ac:dyDescent="0.2">
      <c r="A27" s="6">
        <v>34</v>
      </c>
      <c r="B27" s="7">
        <v>14</v>
      </c>
      <c r="C27" s="7">
        <v>476</v>
      </c>
      <c r="D27" s="54">
        <f t="shared" si="2"/>
        <v>380.8</v>
      </c>
      <c r="E27" s="55"/>
      <c r="F27" s="56">
        <f t="shared" si="3"/>
        <v>714</v>
      </c>
      <c r="G27" s="57"/>
      <c r="H27" s="35"/>
      <c r="I27" s="35"/>
      <c r="J27" s="23">
        <v>54</v>
      </c>
      <c r="K27" s="24"/>
      <c r="L27" s="25">
        <v>14</v>
      </c>
      <c r="M27" s="26"/>
      <c r="N27" s="58">
        <v>756</v>
      </c>
      <c r="O27" s="59"/>
      <c r="P27" s="54">
        <f t="shared" si="0"/>
        <v>604.80000000000007</v>
      </c>
      <c r="Q27" s="55"/>
      <c r="R27" s="56">
        <f t="shared" si="1"/>
        <v>1134</v>
      </c>
      <c r="S27" s="57"/>
      <c r="T27" s="35"/>
      <c r="U27" s="35"/>
    </row>
    <row r="28" spans="1:21" ht="13.5" customHeight="1" x14ac:dyDescent="0.2">
      <c r="A28" s="6">
        <v>34</v>
      </c>
      <c r="B28" s="7">
        <v>16</v>
      </c>
      <c r="C28" s="7">
        <v>544</v>
      </c>
      <c r="D28" s="54">
        <f t="shared" si="2"/>
        <v>435.20000000000005</v>
      </c>
      <c r="E28" s="55"/>
      <c r="F28" s="56">
        <f t="shared" si="3"/>
        <v>816</v>
      </c>
      <c r="G28" s="57"/>
      <c r="H28" s="35"/>
      <c r="I28" s="35"/>
      <c r="J28" s="23">
        <v>54</v>
      </c>
      <c r="K28" s="24"/>
      <c r="L28" s="25">
        <v>16</v>
      </c>
      <c r="M28" s="26"/>
      <c r="N28" s="58">
        <v>864</v>
      </c>
      <c r="O28" s="59"/>
      <c r="P28" s="54">
        <f t="shared" si="0"/>
        <v>691.2</v>
      </c>
      <c r="Q28" s="55"/>
      <c r="R28" s="56">
        <f t="shared" si="1"/>
        <v>1296</v>
      </c>
      <c r="S28" s="57"/>
      <c r="T28" s="35"/>
      <c r="U28" s="35"/>
    </row>
    <row r="29" spans="1:21" ht="13.5" customHeight="1" x14ac:dyDescent="0.2">
      <c r="A29" s="6">
        <v>34</v>
      </c>
      <c r="B29" s="7">
        <v>18</v>
      </c>
      <c r="C29" s="7">
        <v>612</v>
      </c>
      <c r="D29" s="54">
        <f t="shared" si="2"/>
        <v>489.6</v>
      </c>
      <c r="E29" s="55"/>
      <c r="F29" s="56">
        <f t="shared" si="3"/>
        <v>918</v>
      </c>
      <c r="G29" s="57"/>
      <c r="H29" s="35"/>
      <c r="I29" s="35"/>
      <c r="J29" s="23">
        <v>54</v>
      </c>
      <c r="K29" s="24"/>
      <c r="L29" s="25">
        <v>18</v>
      </c>
      <c r="M29" s="26"/>
      <c r="N29" s="58">
        <v>972</v>
      </c>
      <c r="O29" s="59"/>
      <c r="P29" s="54">
        <f t="shared" si="0"/>
        <v>777.6</v>
      </c>
      <c r="Q29" s="55"/>
      <c r="R29" s="56">
        <f t="shared" si="1"/>
        <v>1458</v>
      </c>
      <c r="S29" s="57"/>
      <c r="T29" s="35"/>
      <c r="U29" s="35"/>
    </row>
    <row r="30" spans="1:21" ht="13.5" customHeight="1" x14ac:dyDescent="0.2">
      <c r="A30" s="5">
        <v>36</v>
      </c>
      <c r="B30" s="5">
        <v>12</v>
      </c>
      <c r="C30" s="5">
        <v>432</v>
      </c>
      <c r="D30" s="54">
        <f t="shared" si="2"/>
        <v>345.6</v>
      </c>
      <c r="E30" s="55"/>
      <c r="F30" s="56">
        <f t="shared" si="3"/>
        <v>648</v>
      </c>
      <c r="G30" s="57"/>
      <c r="H30" s="35"/>
      <c r="I30" s="35"/>
      <c r="J30" s="21">
        <v>56</v>
      </c>
      <c r="K30" s="22"/>
      <c r="L30" s="21">
        <v>12</v>
      </c>
      <c r="M30" s="22"/>
      <c r="N30" s="60">
        <v>672</v>
      </c>
      <c r="O30" s="61"/>
      <c r="P30" s="54">
        <f t="shared" si="0"/>
        <v>537.6</v>
      </c>
      <c r="Q30" s="55"/>
      <c r="R30" s="56">
        <f t="shared" si="1"/>
        <v>1008</v>
      </c>
      <c r="S30" s="57"/>
      <c r="T30" s="35"/>
      <c r="U30" s="35"/>
    </row>
    <row r="31" spans="1:21" ht="13.5" customHeight="1" x14ac:dyDescent="0.2">
      <c r="A31" s="6">
        <v>36</v>
      </c>
      <c r="B31" s="7">
        <v>14</v>
      </c>
      <c r="C31" s="7">
        <v>504</v>
      </c>
      <c r="D31" s="54">
        <f t="shared" si="2"/>
        <v>403.20000000000005</v>
      </c>
      <c r="E31" s="55"/>
      <c r="F31" s="56">
        <f t="shared" si="3"/>
        <v>756</v>
      </c>
      <c r="G31" s="57"/>
      <c r="H31" s="35"/>
      <c r="I31" s="35"/>
      <c r="J31" s="23">
        <v>56</v>
      </c>
      <c r="K31" s="24"/>
      <c r="L31" s="25">
        <v>14</v>
      </c>
      <c r="M31" s="26"/>
      <c r="N31" s="58">
        <v>784</v>
      </c>
      <c r="O31" s="59"/>
      <c r="P31" s="54">
        <f t="shared" si="0"/>
        <v>627.20000000000005</v>
      </c>
      <c r="Q31" s="55"/>
      <c r="R31" s="56">
        <f t="shared" si="1"/>
        <v>1176</v>
      </c>
      <c r="S31" s="57"/>
      <c r="T31" s="35"/>
      <c r="U31" s="35"/>
    </row>
    <row r="32" spans="1:21" ht="13.5" customHeight="1" x14ac:dyDescent="0.2">
      <c r="A32" s="6">
        <v>36</v>
      </c>
      <c r="B32" s="7">
        <v>16</v>
      </c>
      <c r="C32" s="7">
        <v>576</v>
      </c>
      <c r="D32" s="54">
        <f t="shared" si="2"/>
        <v>460.8</v>
      </c>
      <c r="E32" s="55"/>
      <c r="F32" s="56">
        <f t="shared" si="3"/>
        <v>864</v>
      </c>
      <c r="G32" s="57"/>
      <c r="H32" s="35"/>
      <c r="I32" s="35"/>
      <c r="J32" s="23">
        <v>56</v>
      </c>
      <c r="K32" s="24"/>
      <c r="L32" s="25">
        <v>16</v>
      </c>
      <c r="M32" s="26"/>
      <c r="N32" s="58">
        <v>896</v>
      </c>
      <c r="O32" s="59"/>
      <c r="P32" s="54">
        <f t="shared" si="0"/>
        <v>716.80000000000007</v>
      </c>
      <c r="Q32" s="55"/>
      <c r="R32" s="56">
        <f t="shared" si="1"/>
        <v>1344</v>
      </c>
      <c r="S32" s="57"/>
      <c r="T32" s="35"/>
      <c r="U32" s="35"/>
    </row>
    <row r="33" spans="1:22" ht="13.5" customHeight="1" x14ac:dyDescent="0.2">
      <c r="A33" s="6">
        <v>36</v>
      </c>
      <c r="B33" s="7">
        <v>18</v>
      </c>
      <c r="C33" s="7">
        <v>648</v>
      </c>
      <c r="D33" s="54">
        <f t="shared" si="2"/>
        <v>518.4</v>
      </c>
      <c r="E33" s="55"/>
      <c r="F33" s="56">
        <f t="shared" si="3"/>
        <v>972</v>
      </c>
      <c r="G33" s="57"/>
      <c r="H33" s="35"/>
      <c r="I33" s="35"/>
      <c r="J33" s="23">
        <v>56</v>
      </c>
      <c r="K33" s="24"/>
      <c r="L33" s="25">
        <v>18</v>
      </c>
      <c r="M33" s="26"/>
      <c r="N33" s="62">
        <v>1008</v>
      </c>
      <c r="O33" s="63"/>
      <c r="P33" s="54">
        <f t="shared" si="0"/>
        <v>806.40000000000009</v>
      </c>
      <c r="Q33" s="55"/>
      <c r="R33" s="56">
        <f t="shared" si="1"/>
        <v>1512</v>
      </c>
      <c r="S33" s="57"/>
      <c r="T33" s="35"/>
      <c r="U33" s="35"/>
    </row>
    <row r="34" spans="1:22" ht="13.5" customHeight="1" x14ac:dyDescent="0.2">
      <c r="A34" s="5">
        <v>38</v>
      </c>
      <c r="B34" s="5">
        <v>12</v>
      </c>
      <c r="C34" s="5">
        <v>456</v>
      </c>
      <c r="D34" s="54">
        <f t="shared" si="2"/>
        <v>364.8</v>
      </c>
      <c r="E34" s="55"/>
      <c r="F34" s="56">
        <f t="shared" si="3"/>
        <v>684</v>
      </c>
      <c r="G34" s="57"/>
      <c r="H34" s="35"/>
      <c r="I34" s="35"/>
      <c r="J34" s="21">
        <v>58</v>
      </c>
      <c r="K34" s="22"/>
      <c r="L34" s="21">
        <v>12</v>
      </c>
      <c r="M34" s="22"/>
      <c r="N34" s="60">
        <v>696</v>
      </c>
      <c r="O34" s="61"/>
      <c r="P34" s="54">
        <f t="shared" si="0"/>
        <v>556.80000000000007</v>
      </c>
      <c r="Q34" s="55"/>
      <c r="R34" s="56">
        <f t="shared" si="1"/>
        <v>1044</v>
      </c>
      <c r="S34" s="57"/>
      <c r="T34" s="35"/>
      <c r="U34" s="35"/>
    </row>
    <row r="35" spans="1:22" ht="13.5" customHeight="1" x14ac:dyDescent="0.2">
      <c r="A35" s="6">
        <v>38</v>
      </c>
      <c r="B35" s="7">
        <v>14</v>
      </c>
      <c r="C35" s="7">
        <v>532</v>
      </c>
      <c r="D35" s="54">
        <f t="shared" si="2"/>
        <v>425.6</v>
      </c>
      <c r="E35" s="55"/>
      <c r="F35" s="56">
        <f t="shared" si="3"/>
        <v>798</v>
      </c>
      <c r="G35" s="57"/>
      <c r="H35" s="35"/>
      <c r="I35" s="35"/>
      <c r="J35" s="23">
        <v>58</v>
      </c>
      <c r="K35" s="24"/>
      <c r="L35" s="25">
        <v>14</v>
      </c>
      <c r="M35" s="26"/>
      <c r="N35" s="58">
        <v>812</v>
      </c>
      <c r="O35" s="59"/>
      <c r="P35" s="54">
        <f t="shared" si="0"/>
        <v>649.6</v>
      </c>
      <c r="Q35" s="55"/>
      <c r="R35" s="56">
        <f t="shared" si="1"/>
        <v>1218</v>
      </c>
      <c r="S35" s="57"/>
      <c r="T35" s="35"/>
      <c r="U35" s="35"/>
    </row>
    <row r="36" spans="1:22" ht="13.5" customHeight="1" x14ac:dyDescent="0.2">
      <c r="A36" s="6">
        <v>38</v>
      </c>
      <c r="B36" s="7">
        <v>16</v>
      </c>
      <c r="C36" s="7">
        <v>608</v>
      </c>
      <c r="D36" s="54">
        <f t="shared" si="2"/>
        <v>486.40000000000003</v>
      </c>
      <c r="E36" s="55"/>
      <c r="F36" s="56">
        <f t="shared" si="3"/>
        <v>912</v>
      </c>
      <c r="G36" s="57"/>
      <c r="H36" s="35"/>
      <c r="I36" s="35"/>
      <c r="J36" s="23">
        <v>58</v>
      </c>
      <c r="K36" s="24"/>
      <c r="L36" s="25">
        <v>16</v>
      </c>
      <c r="M36" s="26"/>
      <c r="N36" s="58">
        <v>928</v>
      </c>
      <c r="O36" s="59"/>
      <c r="P36" s="54">
        <f t="shared" si="0"/>
        <v>742.40000000000009</v>
      </c>
      <c r="Q36" s="55"/>
      <c r="R36" s="56">
        <f t="shared" si="1"/>
        <v>1392</v>
      </c>
      <c r="S36" s="57"/>
      <c r="T36" s="35"/>
      <c r="U36" s="35"/>
    </row>
    <row r="37" spans="1:22" ht="13.5" customHeight="1" x14ac:dyDescent="0.2">
      <c r="A37" s="6">
        <v>38</v>
      </c>
      <c r="B37" s="7">
        <v>18</v>
      </c>
      <c r="C37" s="7">
        <v>684</v>
      </c>
      <c r="D37" s="54">
        <f t="shared" si="2"/>
        <v>547.20000000000005</v>
      </c>
      <c r="E37" s="55"/>
      <c r="F37" s="56">
        <f t="shared" si="3"/>
        <v>1026</v>
      </c>
      <c r="G37" s="57"/>
      <c r="H37" s="35"/>
      <c r="I37" s="35"/>
      <c r="J37" s="23">
        <v>58</v>
      </c>
      <c r="K37" s="24"/>
      <c r="L37" s="25">
        <v>18</v>
      </c>
      <c r="M37" s="26"/>
      <c r="N37" s="62">
        <v>1044</v>
      </c>
      <c r="O37" s="63"/>
      <c r="P37" s="54">
        <f t="shared" si="0"/>
        <v>835.2</v>
      </c>
      <c r="Q37" s="55"/>
      <c r="R37" s="56">
        <f t="shared" si="1"/>
        <v>1566</v>
      </c>
      <c r="S37" s="57"/>
      <c r="T37" s="35"/>
      <c r="U37" s="35"/>
    </row>
    <row r="38" spans="1:22" ht="13.5" customHeight="1" x14ac:dyDescent="0.2">
      <c r="A38" s="5">
        <v>40</v>
      </c>
      <c r="B38" s="5">
        <v>12</v>
      </c>
      <c r="C38" s="5">
        <v>480</v>
      </c>
      <c r="D38" s="54">
        <f t="shared" si="2"/>
        <v>384</v>
      </c>
      <c r="E38" s="55"/>
      <c r="F38" s="56">
        <f t="shared" si="3"/>
        <v>720</v>
      </c>
      <c r="G38" s="57"/>
      <c r="H38" s="35"/>
      <c r="I38" s="35"/>
      <c r="J38" s="21">
        <v>60</v>
      </c>
      <c r="K38" s="22"/>
      <c r="L38" s="21">
        <v>12</v>
      </c>
      <c r="M38" s="22"/>
      <c r="N38" s="60">
        <v>720</v>
      </c>
      <c r="O38" s="61"/>
      <c r="P38" s="54">
        <f t="shared" si="0"/>
        <v>576</v>
      </c>
      <c r="Q38" s="55"/>
      <c r="R38" s="56">
        <f t="shared" si="1"/>
        <v>1080</v>
      </c>
      <c r="S38" s="57"/>
      <c r="T38" s="35"/>
      <c r="U38" s="35"/>
    </row>
    <row r="39" spans="1:22" ht="13.5" customHeight="1" x14ac:dyDescent="0.2">
      <c r="A39" s="6">
        <v>40</v>
      </c>
      <c r="B39" s="7">
        <v>14</v>
      </c>
      <c r="C39" s="7">
        <v>560</v>
      </c>
      <c r="D39" s="54">
        <f t="shared" si="2"/>
        <v>448</v>
      </c>
      <c r="E39" s="55"/>
      <c r="F39" s="56">
        <f t="shared" si="3"/>
        <v>840</v>
      </c>
      <c r="G39" s="57"/>
      <c r="H39" s="35"/>
      <c r="I39" s="35"/>
      <c r="J39" s="23">
        <v>60</v>
      </c>
      <c r="K39" s="24"/>
      <c r="L39" s="25">
        <v>14</v>
      </c>
      <c r="M39" s="26"/>
      <c r="N39" s="58">
        <v>840</v>
      </c>
      <c r="O39" s="59"/>
      <c r="P39" s="54">
        <f t="shared" si="0"/>
        <v>672</v>
      </c>
      <c r="Q39" s="55"/>
      <c r="R39" s="56">
        <f t="shared" si="1"/>
        <v>1260</v>
      </c>
      <c r="S39" s="57"/>
      <c r="T39" s="35"/>
      <c r="U39" s="35"/>
    </row>
    <row r="40" spans="1:22" ht="13.5" customHeight="1" x14ac:dyDescent="0.2">
      <c r="A40" s="6">
        <v>40</v>
      </c>
      <c r="B40" s="7">
        <v>16</v>
      </c>
      <c r="C40" s="7">
        <v>640</v>
      </c>
      <c r="D40" s="54">
        <f t="shared" si="2"/>
        <v>512</v>
      </c>
      <c r="E40" s="55"/>
      <c r="F40" s="56">
        <f t="shared" si="3"/>
        <v>960</v>
      </c>
      <c r="G40" s="57"/>
      <c r="H40" s="35"/>
      <c r="I40" s="35"/>
      <c r="J40" s="23">
        <v>60</v>
      </c>
      <c r="K40" s="24"/>
      <c r="L40" s="25">
        <v>16</v>
      </c>
      <c r="M40" s="26"/>
      <c r="N40" s="58">
        <v>960</v>
      </c>
      <c r="O40" s="59"/>
      <c r="P40" s="54">
        <f t="shared" si="0"/>
        <v>768</v>
      </c>
      <c r="Q40" s="55"/>
      <c r="R40" s="56">
        <f t="shared" si="1"/>
        <v>1440</v>
      </c>
      <c r="S40" s="57"/>
      <c r="T40" s="35"/>
      <c r="U40" s="35"/>
    </row>
    <row r="41" spans="1:22" ht="13.5" customHeight="1" x14ac:dyDescent="0.2">
      <c r="A41" s="6">
        <v>40</v>
      </c>
      <c r="B41" s="7">
        <v>18</v>
      </c>
      <c r="C41" s="7">
        <v>720</v>
      </c>
      <c r="D41" s="54">
        <f t="shared" si="2"/>
        <v>576</v>
      </c>
      <c r="E41" s="55"/>
      <c r="F41" s="56">
        <f t="shared" si="3"/>
        <v>1080</v>
      </c>
      <c r="G41" s="57"/>
      <c r="H41" s="35"/>
      <c r="I41" s="35"/>
      <c r="J41" s="23">
        <v>60</v>
      </c>
      <c r="K41" s="24"/>
      <c r="L41" s="25">
        <v>18</v>
      </c>
      <c r="M41" s="26"/>
      <c r="N41" s="62">
        <v>1080</v>
      </c>
      <c r="O41" s="63"/>
      <c r="P41" s="54">
        <f t="shared" si="0"/>
        <v>864</v>
      </c>
      <c r="Q41" s="55"/>
      <c r="R41" s="56">
        <f t="shared" si="1"/>
        <v>1620</v>
      </c>
      <c r="S41" s="57"/>
      <c r="T41" s="35"/>
      <c r="U41" s="35"/>
    </row>
    <row r="42" spans="1:22" ht="13.5" customHeight="1" x14ac:dyDescent="0.2">
      <c r="A42" s="5">
        <v>42</v>
      </c>
      <c r="B42" s="5">
        <v>12</v>
      </c>
      <c r="C42" s="5">
        <v>504</v>
      </c>
      <c r="D42" s="54">
        <f t="shared" si="2"/>
        <v>403.20000000000005</v>
      </c>
      <c r="E42" s="55"/>
      <c r="F42" s="56">
        <f t="shared" si="3"/>
        <v>756</v>
      </c>
      <c r="G42" s="57"/>
      <c r="H42" s="35"/>
      <c r="I42" s="35"/>
      <c r="J42" s="21">
        <v>62</v>
      </c>
      <c r="K42" s="22"/>
      <c r="L42" s="21">
        <v>12</v>
      </c>
      <c r="M42" s="22"/>
      <c r="N42" s="60">
        <v>744</v>
      </c>
      <c r="O42" s="61"/>
      <c r="P42" s="54">
        <f t="shared" si="0"/>
        <v>595.20000000000005</v>
      </c>
      <c r="Q42" s="55"/>
      <c r="R42" s="56">
        <f t="shared" si="1"/>
        <v>1116</v>
      </c>
      <c r="S42" s="57"/>
      <c r="T42" s="35"/>
      <c r="U42" s="35"/>
    </row>
    <row r="43" spans="1:22" ht="13.5" customHeight="1" x14ac:dyDescent="0.2">
      <c r="A43" s="6">
        <v>42</v>
      </c>
      <c r="B43" s="7">
        <v>14</v>
      </c>
      <c r="C43" s="7">
        <v>588</v>
      </c>
      <c r="D43" s="54">
        <f t="shared" si="2"/>
        <v>470.40000000000003</v>
      </c>
      <c r="E43" s="55"/>
      <c r="F43" s="56">
        <f t="shared" si="3"/>
        <v>882</v>
      </c>
      <c r="G43" s="57"/>
      <c r="H43" s="35"/>
      <c r="I43" s="35"/>
      <c r="J43" s="23">
        <v>62</v>
      </c>
      <c r="K43" s="24"/>
      <c r="L43" s="25">
        <v>14</v>
      </c>
      <c r="M43" s="26"/>
      <c r="N43" s="58">
        <v>868</v>
      </c>
      <c r="O43" s="59"/>
      <c r="P43" s="54">
        <f t="shared" si="0"/>
        <v>694.40000000000009</v>
      </c>
      <c r="Q43" s="55"/>
      <c r="R43" s="56">
        <f t="shared" si="1"/>
        <v>1302</v>
      </c>
      <c r="S43" s="57"/>
      <c r="T43" s="35"/>
      <c r="U43" s="35"/>
    </row>
    <row r="44" spans="1:22" ht="13.5" customHeight="1" x14ac:dyDescent="0.2">
      <c r="A44" s="6">
        <v>42</v>
      </c>
      <c r="B44" s="7">
        <v>16</v>
      </c>
      <c r="C44" s="7">
        <v>672</v>
      </c>
      <c r="D44" s="54">
        <f t="shared" si="2"/>
        <v>537.6</v>
      </c>
      <c r="E44" s="55"/>
      <c r="F44" s="56">
        <f t="shared" si="3"/>
        <v>1008</v>
      </c>
      <c r="G44" s="57"/>
      <c r="H44" s="35"/>
      <c r="I44" s="35"/>
      <c r="J44" s="23">
        <v>62</v>
      </c>
      <c r="K44" s="24"/>
      <c r="L44" s="25">
        <v>16</v>
      </c>
      <c r="M44" s="26"/>
      <c r="N44" s="58">
        <v>992</v>
      </c>
      <c r="O44" s="59"/>
      <c r="P44" s="54">
        <f t="shared" si="0"/>
        <v>793.6</v>
      </c>
      <c r="Q44" s="55"/>
      <c r="R44" s="56">
        <f t="shared" si="1"/>
        <v>1488</v>
      </c>
      <c r="S44" s="57"/>
      <c r="T44" s="35"/>
      <c r="U44" s="35"/>
    </row>
    <row r="45" spans="1:22" ht="13.5" customHeight="1" x14ac:dyDescent="0.2">
      <c r="A45" s="6">
        <v>42</v>
      </c>
      <c r="B45" s="7">
        <v>18</v>
      </c>
      <c r="C45" s="7">
        <v>756</v>
      </c>
      <c r="D45" s="54">
        <f t="shared" si="2"/>
        <v>604.80000000000007</v>
      </c>
      <c r="E45" s="55"/>
      <c r="F45" s="56">
        <f t="shared" si="3"/>
        <v>1134</v>
      </c>
      <c r="G45" s="57"/>
      <c r="H45" s="35"/>
      <c r="I45" s="35"/>
      <c r="J45" s="23">
        <v>62</v>
      </c>
      <c r="K45" s="24"/>
      <c r="L45" s="25">
        <v>18</v>
      </c>
      <c r="M45" s="26"/>
      <c r="N45" s="62">
        <v>1116</v>
      </c>
      <c r="O45" s="63"/>
      <c r="P45" s="54">
        <f t="shared" si="0"/>
        <v>892.80000000000007</v>
      </c>
      <c r="Q45" s="55"/>
      <c r="R45" s="56">
        <f t="shared" si="1"/>
        <v>1674</v>
      </c>
      <c r="S45" s="57"/>
      <c r="T45" s="35"/>
      <c r="U45" s="35"/>
    </row>
    <row r="46" spans="1:22" ht="33.950000000000003" customHeight="1" x14ac:dyDescent="0.2">
      <c r="A46" s="36" t="s">
        <v>8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</row>
    <row r="47" spans="1:22" ht="81.95" customHeight="1" x14ac:dyDescent="0.2">
      <c r="A47" s="2"/>
      <c r="B47" s="2"/>
      <c r="C47" s="36"/>
      <c r="D47" s="36"/>
      <c r="E47" s="36"/>
      <c r="F47" s="36"/>
      <c r="G47" s="36"/>
      <c r="H47" s="36"/>
      <c r="I47" s="36"/>
      <c r="J47" s="36"/>
      <c r="K47" s="35" t="s">
        <v>0</v>
      </c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</row>
    <row r="48" spans="1:22" ht="13.5" customHeight="1" x14ac:dyDescent="0.2">
      <c r="A48" s="1"/>
      <c r="B48" s="82" t="str">
        <f>B2</f>
        <v>Contract Cost per sq in:</v>
      </c>
      <c r="C48" s="83"/>
      <c r="D48" s="83"/>
      <c r="E48" s="84"/>
      <c r="F48" s="8">
        <f>F2</f>
        <v>0.8</v>
      </c>
      <c r="G48" s="64"/>
      <c r="H48" s="64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</row>
    <row r="49" spans="1:22" ht="13.5" customHeight="1" x14ac:dyDescent="0.2">
      <c r="A49" s="1"/>
      <c r="B49" s="85" t="str">
        <f>B3</f>
        <v>Price Charged per sq in:</v>
      </c>
      <c r="C49" s="83"/>
      <c r="D49" s="83"/>
      <c r="E49" s="84"/>
      <c r="F49" s="9">
        <f>F3</f>
        <v>1.5</v>
      </c>
      <c r="G49" s="64"/>
      <c r="H49" s="64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22" ht="12" customHeight="1" x14ac:dyDescent="0.2">
      <c r="A50" s="1"/>
      <c r="B50" s="1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22" ht="27" customHeight="1" x14ac:dyDescent="0.2">
      <c r="A51" s="3" t="s">
        <v>3</v>
      </c>
      <c r="B51" s="3" t="s">
        <v>4</v>
      </c>
      <c r="C51" s="47" t="s">
        <v>5</v>
      </c>
      <c r="D51" s="70"/>
      <c r="E51" s="10" t="s">
        <v>6</v>
      </c>
      <c r="F51" s="11" t="s">
        <v>10</v>
      </c>
      <c r="G51" s="14" t="s">
        <v>9</v>
      </c>
      <c r="H51" s="4"/>
      <c r="I51" s="51"/>
      <c r="J51" s="51"/>
      <c r="K51" s="47" t="s">
        <v>3</v>
      </c>
      <c r="L51" s="48"/>
      <c r="M51" s="47" t="s">
        <v>4</v>
      </c>
      <c r="N51" s="48"/>
      <c r="O51" s="47" t="s">
        <v>5</v>
      </c>
      <c r="P51" s="48"/>
      <c r="Q51" s="47" t="s">
        <v>6</v>
      </c>
      <c r="R51" s="48"/>
      <c r="S51" s="49" t="s">
        <v>7</v>
      </c>
      <c r="T51" s="50"/>
      <c r="U51" s="51"/>
      <c r="V51" s="51"/>
    </row>
    <row r="52" spans="1:22" ht="13.5" customHeight="1" x14ac:dyDescent="0.2">
      <c r="A52" s="5">
        <v>64</v>
      </c>
      <c r="B52" s="5">
        <v>12</v>
      </c>
      <c r="C52" s="65">
        <v>768</v>
      </c>
      <c r="D52" s="66"/>
      <c r="E52" s="67">
        <f t="shared" ref="E52" si="4">$F$2*D52</f>
        <v>0</v>
      </c>
      <c r="F52" s="68"/>
      <c r="G52" s="15">
        <v>591</v>
      </c>
      <c r="H52" s="16"/>
      <c r="I52" s="35"/>
      <c r="J52" s="35"/>
      <c r="K52" s="65">
        <v>84</v>
      </c>
      <c r="L52" s="69"/>
      <c r="M52" s="65">
        <v>12</v>
      </c>
      <c r="N52" s="69"/>
      <c r="O52" s="65">
        <v>1008</v>
      </c>
      <c r="P52" s="69"/>
      <c r="Q52" s="54">
        <v>403</v>
      </c>
      <c r="R52" s="55"/>
      <c r="S52" s="56">
        <v>776</v>
      </c>
      <c r="T52" s="57"/>
      <c r="U52" s="35"/>
      <c r="V52" s="35"/>
    </row>
    <row r="53" spans="1:22" ht="13.5" customHeight="1" x14ac:dyDescent="0.2">
      <c r="A53" s="6">
        <v>64</v>
      </c>
      <c r="B53" s="7">
        <v>14</v>
      </c>
      <c r="C53" s="71">
        <v>896</v>
      </c>
      <c r="D53" s="72"/>
      <c r="E53" s="13">
        <v>358</v>
      </c>
      <c r="F53" s="13"/>
      <c r="G53" s="17">
        <v>690</v>
      </c>
      <c r="H53" s="18"/>
      <c r="I53" s="35"/>
      <c r="J53" s="35"/>
      <c r="K53" s="73">
        <v>84</v>
      </c>
      <c r="L53" s="74"/>
      <c r="M53" s="71">
        <v>14</v>
      </c>
      <c r="N53" s="75"/>
      <c r="O53" s="71">
        <v>1176</v>
      </c>
      <c r="P53" s="75"/>
      <c r="Q53" s="76">
        <v>470</v>
      </c>
      <c r="R53" s="77"/>
      <c r="S53" s="80">
        <v>906</v>
      </c>
      <c r="T53" s="81"/>
      <c r="U53" s="35"/>
      <c r="V53" s="35"/>
    </row>
    <row r="54" spans="1:22" ht="13.5" customHeight="1" x14ac:dyDescent="0.2">
      <c r="A54" s="6">
        <v>64</v>
      </c>
      <c r="B54" s="7">
        <v>16</v>
      </c>
      <c r="C54" s="71">
        <v>1024</v>
      </c>
      <c r="D54" s="72"/>
      <c r="E54" s="13">
        <v>410</v>
      </c>
      <c r="F54" s="13"/>
      <c r="G54" s="17">
        <v>788</v>
      </c>
      <c r="H54" s="18"/>
      <c r="I54" s="35"/>
      <c r="J54" s="35"/>
      <c r="K54" s="73">
        <v>84</v>
      </c>
      <c r="L54" s="74"/>
      <c r="M54" s="71">
        <v>16</v>
      </c>
      <c r="N54" s="75"/>
      <c r="O54" s="71">
        <v>1344</v>
      </c>
      <c r="P54" s="75"/>
      <c r="Q54" s="76">
        <v>538</v>
      </c>
      <c r="R54" s="77"/>
      <c r="S54" s="78">
        <v>1035</v>
      </c>
      <c r="T54" s="79"/>
      <c r="U54" s="35"/>
      <c r="V54" s="35"/>
    </row>
    <row r="55" spans="1:22" ht="13.5" customHeight="1" x14ac:dyDescent="0.2">
      <c r="A55" s="6">
        <v>64</v>
      </c>
      <c r="B55" s="7">
        <v>18</v>
      </c>
      <c r="C55" s="71">
        <v>1152</v>
      </c>
      <c r="D55" s="72"/>
      <c r="E55" s="13">
        <v>461</v>
      </c>
      <c r="F55" s="13"/>
      <c r="G55" s="17">
        <v>887</v>
      </c>
      <c r="H55" s="18"/>
      <c r="I55" s="35"/>
      <c r="J55" s="35"/>
      <c r="K55" s="73">
        <v>84</v>
      </c>
      <c r="L55" s="74"/>
      <c r="M55" s="71">
        <v>18</v>
      </c>
      <c r="N55" s="75"/>
      <c r="O55" s="71">
        <v>1512</v>
      </c>
      <c r="P55" s="75"/>
      <c r="Q55" s="76">
        <v>605</v>
      </c>
      <c r="R55" s="77"/>
      <c r="S55" s="78">
        <v>1164</v>
      </c>
      <c r="T55" s="79"/>
      <c r="U55" s="35"/>
      <c r="V55" s="35"/>
    </row>
    <row r="56" spans="1:22" ht="13.5" customHeight="1" x14ac:dyDescent="0.2">
      <c r="A56" s="5">
        <v>66</v>
      </c>
      <c r="B56" s="5">
        <v>12</v>
      </c>
      <c r="C56" s="65">
        <v>792</v>
      </c>
      <c r="D56" s="66"/>
      <c r="E56" s="12">
        <v>317</v>
      </c>
      <c r="F56" s="12"/>
      <c r="G56" s="15">
        <v>610</v>
      </c>
      <c r="H56" s="16"/>
      <c r="I56" s="35"/>
      <c r="J56" s="35"/>
      <c r="K56" s="65">
        <v>86</v>
      </c>
      <c r="L56" s="69"/>
      <c r="M56" s="65">
        <v>12</v>
      </c>
      <c r="N56" s="69"/>
      <c r="O56" s="65">
        <v>1032</v>
      </c>
      <c r="P56" s="69"/>
      <c r="Q56" s="54">
        <v>413</v>
      </c>
      <c r="R56" s="55"/>
      <c r="S56" s="56">
        <v>795</v>
      </c>
      <c r="T56" s="57"/>
      <c r="U56" s="35"/>
      <c r="V56" s="35"/>
    </row>
    <row r="57" spans="1:22" ht="13.5" customHeight="1" x14ac:dyDescent="0.2">
      <c r="A57" s="6">
        <v>66</v>
      </c>
      <c r="B57" s="7">
        <v>14</v>
      </c>
      <c r="C57" s="71">
        <v>924</v>
      </c>
      <c r="D57" s="72"/>
      <c r="E57" s="13">
        <v>370</v>
      </c>
      <c r="F57" s="13"/>
      <c r="G57" s="17">
        <v>711</v>
      </c>
      <c r="H57" s="18"/>
      <c r="I57" s="35"/>
      <c r="J57" s="35"/>
      <c r="K57" s="73">
        <v>86</v>
      </c>
      <c r="L57" s="74"/>
      <c r="M57" s="71">
        <v>14</v>
      </c>
      <c r="N57" s="75"/>
      <c r="O57" s="71">
        <v>1204</v>
      </c>
      <c r="P57" s="75"/>
      <c r="Q57" s="76">
        <v>482</v>
      </c>
      <c r="R57" s="77"/>
      <c r="S57" s="80">
        <v>927</v>
      </c>
      <c r="T57" s="81"/>
      <c r="U57" s="35"/>
      <c r="V57" s="35"/>
    </row>
    <row r="58" spans="1:22" ht="13.5" customHeight="1" x14ac:dyDescent="0.2">
      <c r="A58" s="6">
        <v>66</v>
      </c>
      <c r="B58" s="7">
        <v>16</v>
      </c>
      <c r="C58" s="71">
        <v>1056</v>
      </c>
      <c r="D58" s="72"/>
      <c r="E58" s="13">
        <v>422</v>
      </c>
      <c r="F58" s="13"/>
      <c r="G58" s="17">
        <v>813</v>
      </c>
      <c r="H58" s="18"/>
      <c r="I58" s="35"/>
      <c r="J58" s="35"/>
      <c r="K58" s="73">
        <v>86</v>
      </c>
      <c r="L58" s="74"/>
      <c r="M58" s="71">
        <v>16</v>
      </c>
      <c r="N58" s="75"/>
      <c r="O58" s="71">
        <v>1376</v>
      </c>
      <c r="P58" s="75"/>
      <c r="Q58" s="76">
        <v>550</v>
      </c>
      <c r="R58" s="77"/>
      <c r="S58" s="78">
        <v>1060</v>
      </c>
      <c r="T58" s="79"/>
      <c r="U58" s="35"/>
      <c r="V58" s="35"/>
    </row>
    <row r="59" spans="1:22" ht="13.5" customHeight="1" x14ac:dyDescent="0.2">
      <c r="A59" s="6">
        <v>66</v>
      </c>
      <c r="B59" s="7">
        <v>18</v>
      </c>
      <c r="C59" s="71">
        <v>1188</v>
      </c>
      <c r="D59" s="72"/>
      <c r="E59" s="13">
        <v>475</v>
      </c>
      <c r="F59" s="13"/>
      <c r="G59" s="17">
        <v>915</v>
      </c>
      <c r="H59" s="18"/>
      <c r="I59" s="35"/>
      <c r="J59" s="35"/>
      <c r="K59" s="73">
        <v>86</v>
      </c>
      <c r="L59" s="74"/>
      <c r="M59" s="71">
        <v>18</v>
      </c>
      <c r="N59" s="75"/>
      <c r="O59" s="71">
        <v>1548</v>
      </c>
      <c r="P59" s="75"/>
      <c r="Q59" s="76">
        <v>619</v>
      </c>
      <c r="R59" s="77"/>
      <c r="S59" s="78">
        <v>1192</v>
      </c>
      <c r="T59" s="79"/>
      <c r="U59" s="35"/>
      <c r="V59" s="35"/>
    </row>
    <row r="60" spans="1:22" ht="13.5" customHeight="1" x14ac:dyDescent="0.2">
      <c r="A60" s="5">
        <v>68</v>
      </c>
      <c r="B60" s="5">
        <v>12</v>
      </c>
      <c r="C60" s="65">
        <v>816</v>
      </c>
      <c r="D60" s="66"/>
      <c r="E60" s="12">
        <v>326</v>
      </c>
      <c r="F60" s="12"/>
      <c r="G60" s="15">
        <v>628</v>
      </c>
      <c r="H60" s="16"/>
      <c r="I60" s="35"/>
      <c r="J60" s="35"/>
      <c r="K60" s="65">
        <v>88</v>
      </c>
      <c r="L60" s="69"/>
      <c r="M60" s="65">
        <v>12</v>
      </c>
      <c r="N60" s="69"/>
      <c r="O60" s="65">
        <v>1056</v>
      </c>
      <c r="P60" s="69"/>
      <c r="Q60" s="54">
        <v>422</v>
      </c>
      <c r="R60" s="55"/>
      <c r="S60" s="56">
        <v>813</v>
      </c>
      <c r="T60" s="57"/>
      <c r="U60" s="35"/>
      <c r="V60" s="35"/>
    </row>
    <row r="61" spans="1:22" ht="13.5" customHeight="1" x14ac:dyDescent="0.2">
      <c r="A61" s="6">
        <v>68</v>
      </c>
      <c r="B61" s="7">
        <v>14</v>
      </c>
      <c r="C61" s="71">
        <v>952</v>
      </c>
      <c r="D61" s="72"/>
      <c r="E61" s="13">
        <v>381</v>
      </c>
      <c r="F61" s="13"/>
      <c r="G61" s="17">
        <v>733</v>
      </c>
      <c r="H61" s="18"/>
      <c r="I61" s="35"/>
      <c r="J61" s="35"/>
      <c r="K61" s="73">
        <v>88</v>
      </c>
      <c r="L61" s="74"/>
      <c r="M61" s="71">
        <v>14</v>
      </c>
      <c r="N61" s="75"/>
      <c r="O61" s="71">
        <v>1232</v>
      </c>
      <c r="P61" s="75"/>
      <c r="Q61" s="76">
        <v>493</v>
      </c>
      <c r="R61" s="77"/>
      <c r="S61" s="80">
        <v>949</v>
      </c>
      <c r="T61" s="81"/>
      <c r="U61" s="35"/>
      <c r="V61" s="35"/>
    </row>
    <row r="62" spans="1:22" ht="13.5" customHeight="1" x14ac:dyDescent="0.2">
      <c r="A62" s="6">
        <v>68</v>
      </c>
      <c r="B62" s="7">
        <v>16</v>
      </c>
      <c r="C62" s="71">
        <v>1088</v>
      </c>
      <c r="D62" s="72"/>
      <c r="E62" s="13">
        <v>435</v>
      </c>
      <c r="F62" s="13"/>
      <c r="G62" s="17">
        <v>838</v>
      </c>
      <c r="H62" s="18"/>
      <c r="I62" s="35"/>
      <c r="J62" s="35"/>
      <c r="K62" s="73">
        <v>88</v>
      </c>
      <c r="L62" s="74"/>
      <c r="M62" s="71">
        <v>16</v>
      </c>
      <c r="N62" s="75"/>
      <c r="O62" s="71">
        <v>1408</v>
      </c>
      <c r="P62" s="75"/>
      <c r="Q62" s="76">
        <v>563</v>
      </c>
      <c r="R62" s="77"/>
      <c r="S62" s="78">
        <v>1084</v>
      </c>
      <c r="T62" s="79"/>
      <c r="U62" s="35"/>
      <c r="V62" s="35"/>
    </row>
    <row r="63" spans="1:22" ht="13.5" customHeight="1" x14ac:dyDescent="0.2">
      <c r="A63" s="6">
        <v>68</v>
      </c>
      <c r="B63" s="7">
        <v>18</v>
      </c>
      <c r="C63" s="71">
        <v>1224</v>
      </c>
      <c r="D63" s="72"/>
      <c r="E63" s="13">
        <v>490</v>
      </c>
      <c r="F63" s="13"/>
      <c r="G63" s="17">
        <v>942</v>
      </c>
      <c r="H63" s="18"/>
      <c r="I63" s="35"/>
      <c r="J63" s="35"/>
      <c r="K63" s="73">
        <v>88</v>
      </c>
      <c r="L63" s="74"/>
      <c r="M63" s="71">
        <v>18</v>
      </c>
      <c r="N63" s="75"/>
      <c r="O63" s="71">
        <v>1584</v>
      </c>
      <c r="P63" s="75"/>
      <c r="Q63" s="76">
        <v>634</v>
      </c>
      <c r="R63" s="77"/>
      <c r="S63" s="78">
        <v>1220</v>
      </c>
      <c r="T63" s="79"/>
      <c r="U63" s="35"/>
      <c r="V63" s="35"/>
    </row>
    <row r="64" spans="1:22" ht="13.5" customHeight="1" x14ac:dyDescent="0.2">
      <c r="A64" s="5">
        <v>70</v>
      </c>
      <c r="B64" s="5">
        <v>12</v>
      </c>
      <c r="C64" s="65">
        <v>840</v>
      </c>
      <c r="D64" s="66"/>
      <c r="E64" s="12">
        <v>336</v>
      </c>
      <c r="F64" s="12"/>
      <c r="G64" s="15">
        <v>647</v>
      </c>
      <c r="H64" s="16"/>
      <c r="I64" s="35"/>
      <c r="J64" s="35"/>
      <c r="K64" s="65">
        <v>90</v>
      </c>
      <c r="L64" s="69"/>
      <c r="M64" s="65">
        <v>12</v>
      </c>
      <c r="N64" s="69"/>
      <c r="O64" s="65">
        <v>1080</v>
      </c>
      <c r="P64" s="69"/>
      <c r="Q64" s="54">
        <v>432</v>
      </c>
      <c r="R64" s="55"/>
      <c r="S64" s="56">
        <v>832</v>
      </c>
      <c r="T64" s="57"/>
      <c r="U64" s="35"/>
      <c r="V64" s="35"/>
    </row>
    <row r="65" spans="1:22" ht="13.5" customHeight="1" x14ac:dyDescent="0.2">
      <c r="A65" s="6">
        <v>70</v>
      </c>
      <c r="B65" s="7">
        <v>14</v>
      </c>
      <c r="C65" s="71">
        <v>980</v>
      </c>
      <c r="D65" s="72"/>
      <c r="E65" s="13">
        <v>392</v>
      </c>
      <c r="F65" s="13"/>
      <c r="G65" s="17">
        <v>755</v>
      </c>
      <c r="H65" s="18"/>
      <c r="I65" s="35"/>
      <c r="J65" s="35"/>
      <c r="K65" s="73">
        <v>90</v>
      </c>
      <c r="L65" s="74"/>
      <c r="M65" s="71">
        <v>14</v>
      </c>
      <c r="N65" s="75"/>
      <c r="O65" s="71">
        <v>1260</v>
      </c>
      <c r="P65" s="75"/>
      <c r="Q65" s="76">
        <v>504</v>
      </c>
      <c r="R65" s="77"/>
      <c r="S65" s="80">
        <v>970</v>
      </c>
      <c r="T65" s="81"/>
      <c r="U65" s="35"/>
      <c r="V65" s="35"/>
    </row>
    <row r="66" spans="1:22" ht="13.5" customHeight="1" x14ac:dyDescent="0.2">
      <c r="A66" s="6">
        <v>70</v>
      </c>
      <c r="B66" s="7">
        <v>16</v>
      </c>
      <c r="C66" s="71">
        <v>1120</v>
      </c>
      <c r="D66" s="72"/>
      <c r="E66" s="13">
        <v>448</v>
      </c>
      <c r="F66" s="13"/>
      <c r="G66" s="17">
        <v>862</v>
      </c>
      <c r="H66" s="18"/>
      <c r="I66" s="35"/>
      <c r="J66" s="35"/>
      <c r="K66" s="73">
        <v>90</v>
      </c>
      <c r="L66" s="74"/>
      <c r="M66" s="71">
        <v>16</v>
      </c>
      <c r="N66" s="75"/>
      <c r="O66" s="71">
        <v>1440</v>
      </c>
      <c r="P66" s="75"/>
      <c r="Q66" s="76">
        <v>576</v>
      </c>
      <c r="R66" s="77"/>
      <c r="S66" s="78">
        <v>1109</v>
      </c>
      <c r="T66" s="79"/>
      <c r="U66" s="35"/>
      <c r="V66" s="35"/>
    </row>
    <row r="67" spans="1:22" ht="13.5" customHeight="1" x14ac:dyDescent="0.2">
      <c r="A67" s="6">
        <v>70</v>
      </c>
      <c r="B67" s="7">
        <v>18</v>
      </c>
      <c r="C67" s="71">
        <v>1260</v>
      </c>
      <c r="D67" s="72"/>
      <c r="E67" s="13">
        <v>504</v>
      </c>
      <c r="F67" s="13"/>
      <c r="G67" s="17">
        <v>970</v>
      </c>
      <c r="H67" s="18"/>
      <c r="I67" s="35"/>
      <c r="J67" s="35"/>
      <c r="K67" s="73">
        <v>90</v>
      </c>
      <c r="L67" s="74"/>
      <c r="M67" s="71">
        <v>18</v>
      </c>
      <c r="N67" s="75"/>
      <c r="O67" s="71">
        <v>1620</v>
      </c>
      <c r="P67" s="75"/>
      <c r="Q67" s="76">
        <v>648</v>
      </c>
      <c r="R67" s="77"/>
      <c r="S67" s="78">
        <v>1247</v>
      </c>
      <c r="T67" s="79"/>
      <c r="U67" s="35"/>
      <c r="V67" s="35"/>
    </row>
    <row r="68" spans="1:22" ht="13.5" customHeight="1" x14ac:dyDescent="0.2">
      <c r="A68" s="5">
        <v>72</v>
      </c>
      <c r="B68" s="5">
        <v>12</v>
      </c>
      <c r="C68" s="65">
        <v>864</v>
      </c>
      <c r="D68" s="66"/>
      <c r="E68" s="12">
        <v>346</v>
      </c>
      <c r="F68" s="12"/>
      <c r="G68" s="15">
        <v>665</v>
      </c>
      <c r="H68" s="16"/>
      <c r="I68" s="35"/>
      <c r="J68" s="35"/>
      <c r="K68" s="65">
        <v>92</v>
      </c>
      <c r="L68" s="69"/>
      <c r="M68" s="65">
        <v>12</v>
      </c>
      <c r="N68" s="69"/>
      <c r="O68" s="65">
        <v>1104</v>
      </c>
      <c r="P68" s="69"/>
      <c r="Q68" s="54">
        <v>442</v>
      </c>
      <c r="R68" s="55"/>
      <c r="S68" s="56">
        <v>850</v>
      </c>
      <c r="T68" s="57"/>
      <c r="U68" s="35"/>
      <c r="V68" s="35"/>
    </row>
    <row r="69" spans="1:22" ht="13.5" customHeight="1" x14ac:dyDescent="0.2">
      <c r="A69" s="6">
        <v>72</v>
      </c>
      <c r="B69" s="7">
        <v>14</v>
      </c>
      <c r="C69" s="71">
        <v>1008</v>
      </c>
      <c r="D69" s="72"/>
      <c r="E69" s="13">
        <v>403</v>
      </c>
      <c r="F69" s="13"/>
      <c r="G69" s="17">
        <v>776</v>
      </c>
      <c r="H69" s="18"/>
      <c r="I69" s="35"/>
      <c r="J69" s="35"/>
      <c r="K69" s="73">
        <v>92</v>
      </c>
      <c r="L69" s="74"/>
      <c r="M69" s="71">
        <v>14</v>
      </c>
      <c r="N69" s="75"/>
      <c r="O69" s="71">
        <v>1288</v>
      </c>
      <c r="P69" s="75"/>
      <c r="Q69" s="76">
        <v>515</v>
      </c>
      <c r="R69" s="77"/>
      <c r="S69" s="80">
        <v>992</v>
      </c>
      <c r="T69" s="81"/>
      <c r="U69" s="35"/>
      <c r="V69" s="35"/>
    </row>
    <row r="70" spans="1:22" ht="13.5" customHeight="1" x14ac:dyDescent="0.2">
      <c r="A70" s="6">
        <v>72</v>
      </c>
      <c r="B70" s="7">
        <v>16</v>
      </c>
      <c r="C70" s="71">
        <v>1152</v>
      </c>
      <c r="D70" s="72"/>
      <c r="E70" s="13">
        <v>461</v>
      </c>
      <c r="F70" s="13"/>
      <c r="G70" s="17">
        <v>887</v>
      </c>
      <c r="H70" s="18"/>
      <c r="I70" s="35"/>
      <c r="J70" s="35"/>
      <c r="K70" s="73">
        <v>92</v>
      </c>
      <c r="L70" s="74"/>
      <c r="M70" s="71">
        <v>16</v>
      </c>
      <c r="N70" s="75"/>
      <c r="O70" s="71">
        <v>1472</v>
      </c>
      <c r="P70" s="75"/>
      <c r="Q70" s="76">
        <v>589</v>
      </c>
      <c r="R70" s="77"/>
      <c r="S70" s="78">
        <v>1133</v>
      </c>
      <c r="T70" s="79"/>
      <c r="U70" s="35"/>
      <c r="V70" s="35"/>
    </row>
    <row r="71" spans="1:22" ht="13.5" customHeight="1" x14ac:dyDescent="0.2">
      <c r="A71" s="6">
        <v>72</v>
      </c>
      <c r="B71" s="7">
        <v>18</v>
      </c>
      <c r="C71" s="71">
        <v>1296</v>
      </c>
      <c r="D71" s="72"/>
      <c r="E71" s="13">
        <v>518</v>
      </c>
      <c r="F71" s="13"/>
      <c r="G71" s="17">
        <v>998</v>
      </c>
      <c r="H71" s="18"/>
      <c r="I71" s="35"/>
      <c r="J71" s="35"/>
      <c r="K71" s="73">
        <v>92</v>
      </c>
      <c r="L71" s="74"/>
      <c r="M71" s="71">
        <v>18</v>
      </c>
      <c r="N71" s="75"/>
      <c r="O71" s="71">
        <v>1656</v>
      </c>
      <c r="P71" s="75"/>
      <c r="Q71" s="76">
        <v>662</v>
      </c>
      <c r="R71" s="77"/>
      <c r="S71" s="78">
        <v>1275</v>
      </c>
      <c r="T71" s="79"/>
      <c r="U71" s="35"/>
      <c r="V71" s="35"/>
    </row>
    <row r="72" spans="1:22" ht="13.5" customHeight="1" x14ac:dyDescent="0.2">
      <c r="A72" s="5">
        <v>74</v>
      </c>
      <c r="B72" s="5">
        <v>12</v>
      </c>
      <c r="C72" s="65">
        <v>888</v>
      </c>
      <c r="D72" s="66"/>
      <c r="E72" s="12">
        <v>355</v>
      </c>
      <c r="F72" s="12"/>
      <c r="G72" s="15">
        <v>684</v>
      </c>
      <c r="H72" s="16"/>
      <c r="I72" s="35"/>
      <c r="J72" s="35"/>
      <c r="K72" s="65">
        <v>94</v>
      </c>
      <c r="L72" s="69"/>
      <c r="M72" s="65">
        <v>12</v>
      </c>
      <c r="N72" s="69"/>
      <c r="O72" s="65">
        <v>1128</v>
      </c>
      <c r="P72" s="69"/>
      <c r="Q72" s="54">
        <v>451</v>
      </c>
      <c r="R72" s="55"/>
      <c r="S72" s="56">
        <v>869</v>
      </c>
      <c r="T72" s="57"/>
      <c r="U72" s="35"/>
      <c r="V72" s="35"/>
    </row>
    <row r="73" spans="1:22" ht="13.5" customHeight="1" x14ac:dyDescent="0.2">
      <c r="A73" s="6">
        <v>74</v>
      </c>
      <c r="B73" s="7">
        <v>14</v>
      </c>
      <c r="C73" s="71">
        <v>1036</v>
      </c>
      <c r="D73" s="72"/>
      <c r="E73" s="13">
        <v>414</v>
      </c>
      <c r="F73" s="13"/>
      <c r="G73" s="17">
        <v>798</v>
      </c>
      <c r="H73" s="18"/>
      <c r="I73" s="35"/>
      <c r="J73" s="35"/>
      <c r="K73" s="73">
        <v>94</v>
      </c>
      <c r="L73" s="74"/>
      <c r="M73" s="71">
        <v>14</v>
      </c>
      <c r="N73" s="75"/>
      <c r="O73" s="71">
        <v>1316</v>
      </c>
      <c r="P73" s="75"/>
      <c r="Q73" s="76">
        <v>526</v>
      </c>
      <c r="R73" s="77"/>
      <c r="S73" s="78">
        <v>1013</v>
      </c>
      <c r="T73" s="79"/>
      <c r="U73" s="35"/>
      <c r="V73" s="35"/>
    </row>
    <row r="74" spans="1:22" ht="13.5" customHeight="1" x14ac:dyDescent="0.2">
      <c r="A74" s="6">
        <v>74</v>
      </c>
      <c r="B74" s="7">
        <v>16</v>
      </c>
      <c r="C74" s="71">
        <v>1184</v>
      </c>
      <c r="D74" s="72"/>
      <c r="E74" s="13">
        <v>474</v>
      </c>
      <c r="F74" s="13"/>
      <c r="G74" s="17">
        <v>912</v>
      </c>
      <c r="H74" s="18"/>
      <c r="I74" s="35"/>
      <c r="J74" s="35"/>
      <c r="K74" s="73">
        <v>94</v>
      </c>
      <c r="L74" s="74"/>
      <c r="M74" s="71">
        <v>16</v>
      </c>
      <c r="N74" s="75"/>
      <c r="O74" s="71">
        <v>1504</v>
      </c>
      <c r="P74" s="75"/>
      <c r="Q74" s="76">
        <v>602</v>
      </c>
      <c r="R74" s="77"/>
      <c r="S74" s="78">
        <v>1158</v>
      </c>
      <c r="T74" s="79"/>
      <c r="U74" s="35"/>
      <c r="V74" s="35"/>
    </row>
    <row r="75" spans="1:22" ht="13.5" customHeight="1" x14ac:dyDescent="0.2">
      <c r="A75" s="6">
        <v>74</v>
      </c>
      <c r="B75" s="7">
        <v>18</v>
      </c>
      <c r="C75" s="71">
        <v>1332</v>
      </c>
      <c r="D75" s="72"/>
      <c r="E75" s="13">
        <v>533</v>
      </c>
      <c r="F75" s="13"/>
      <c r="G75" s="19">
        <v>1026</v>
      </c>
      <c r="H75" s="20"/>
      <c r="I75" s="35"/>
      <c r="J75" s="35"/>
      <c r="K75" s="73">
        <v>94</v>
      </c>
      <c r="L75" s="74"/>
      <c r="M75" s="71">
        <v>18</v>
      </c>
      <c r="N75" s="75"/>
      <c r="O75" s="71">
        <v>1692</v>
      </c>
      <c r="P75" s="75"/>
      <c r="Q75" s="76">
        <v>677</v>
      </c>
      <c r="R75" s="77"/>
      <c r="S75" s="78">
        <v>1303</v>
      </c>
      <c r="T75" s="79"/>
      <c r="U75" s="35"/>
      <c r="V75" s="35"/>
    </row>
    <row r="76" spans="1:22" ht="13.5" customHeight="1" x14ac:dyDescent="0.2">
      <c r="A76" s="5">
        <v>76</v>
      </c>
      <c r="B76" s="5">
        <v>12</v>
      </c>
      <c r="C76" s="65">
        <v>912</v>
      </c>
      <c r="D76" s="66"/>
      <c r="E76" s="12">
        <v>365</v>
      </c>
      <c r="F76" s="12"/>
      <c r="G76" s="15">
        <v>702</v>
      </c>
      <c r="H76" s="16"/>
      <c r="I76" s="35"/>
      <c r="J76" s="35"/>
      <c r="K76" s="65">
        <v>96</v>
      </c>
      <c r="L76" s="69"/>
      <c r="M76" s="65">
        <v>12</v>
      </c>
      <c r="N76" s="69"/>
      <c r="O76" s="65">
        <v>1152</v>
      </c>
      <c r="P76" s="69"/>
      <c r="Q76" s="54">
        <v>461</v>
      </c>
      <c r="R76" s="55"/>
      <c r="S76" s="56">
        <v>887</v>
      </c>
      <c r="T76" s="57"/>
      <c r="U76" s="35"/>
      <c r="V76" s="35"/>
    </row>
    <row r="77" spans="1:22" ht="13.5" customHeight="1" x14ac:dyDescent="0.2">
      <c r="A77" s="6">
        <v>76</v>
      </c>
      <c r="B77" s="7">
        <v>14</v>
      </c>
      <c r="C77" s="71">
        <v>1064</v>
      </c>
      <c r="D77" s="72"/>
      <c r="E77" s="13">
        <v>426</v>
      </c>
      <c r="F77" s="13"/>
      <c r="G77" s="17">
        <v>819</v>
      </c>
      <c r="H77" s="18"/>
      <c r="I77" s="35"/>
      <c r="J77" s="35"/>
      <c r="K77" s="73">
        <v>96</v>
      </c>
      <c r="L77" s="74"/>
      <c r="M77" s="71">
        <v>14</v>
      </c>
      <c r="N77" s="75"/>
      <c r="O77" s="71">
        <v>1344</v>
      </c>
      <c r="P77" s="75"/>
      <c r="Q77" s="76">
        <v>538</v>
      </c>
      <c r="R77" s="77"/>
      <c r="S77" s="78">
        <v>1035</v>
      </c>
      <c r="T77" s="79"/>
      <c r="U77" s="35"/>
      <c r="V77" s="35"/>
    </row>
    <row r="78" spans="1:22" ht="13.5" customHeight="1" x14ac:dyDescent="0.2">
      <c r="A78" s="6">
        <v>76</v>
      </c>
      <c r="B78" s="7">
        <v>16</v>
      </c>
      <c r="C78" s="71">
        <v>1216</v>
      </c>
      <c r="D78" s="72"/>
      <c r="E78" s="13">
        <v>486</v>
      </c>
      <c r="F78" s="13"/>
      <c r="G78" s="17">
        <v>936</v>
      </c>
      <c r="H78" s="18"/>
      <c r="I78" s="35"/>
      <c r="J78" s="35"/>
      <c r="K78" s="73">
        <v>96</v>
      </c>
      <c r="L78" s="74"/>
      <c r="M78" s="71">
        <v>16</v>
      </c>
      <c r="N78" s="75"/>
      <c r="O78" s="71">
        <v>1536</v>
      </c>
      <c r="P78" s="75"/>
      <c r="Q78" s="76">
        <v>614</v>
      </c>
      <c r="R78" s="77"/>
      <c r="S78" s="78">
        <v>1183</v>
      </c>
      <c r="T78" s="79"/>
      <c r="U78" s="35"/>
      <c r="V78" s="35"/>
    </row>
    <row r="79" spans="1:22" ht="13.5" customHeight="1" x14ac:dyDescent="0.2">
      <c r="A79" s="6">
        <v>76</v>
      </c>
      <c r="B79" s="7">
        <v>18</v>
      </c>
      <c r="C79" s="71">
        <v>1368</v>
      </c>
      <c r="D79" s="72"/>
      <c r="E79" s="13">
        <v>547</v>
      </c>
      <c r="F79" s="13"/>
      <c r="G79" s="19">
        <v>1053</v>
      </c>
      <c r="H79" s="20"/>
      <c r="I79" s="35"/>
      <c r="J79" s="35"/>
      <c r="K79" s="73">
        <v>96</v>
      </c>
      <c r="L79" s="74"/>
      <c r="M79" s="71">
        <v>18</v>
      </c>
      <c r="N79" s="75"/>
      <c r="O79" s="71">
        <v>1728</v>
      </c>
      <c r="P79" s="75"/>
      <c r="Q79" s="76">
        <v>691</v>
      </c>
      <c r="R79" s="77"/>
      <c r="S79" s="78">
        <v>1331</v>
      </c>
      <c r="T79" s="79"/>
      <c r="U79" s="35"/>
      <c r="V79" s="35"/>
    </row>
    <row r="80" spans="1:22" ht="13.5" customHeight="1" x14ac:dyDescent="0.2">
      <c r="A80" s="5">
        <v>78</v>
      </c>
      <c r="B80" s="5">
        <v>12</v>
      </c>
      <c r="C80" s="65">
        <v>936</v>
      </c>
      <c r="D80" s="66"/>
      <c r="E80" s="12">
        <v>374</v>
      </c>
      <c r="F80" s="12"/>
      <c r="G80" s="15">
        <v>721</v>
      </c>
      <c r="H80" s="16"/>
      <c r="I80" s="35"/>
      <c r="J80" s="35"/>
      <c r="K80" s="65">
        <v>98</v>
      </c>
      <c r="L80" s="69"/>
      <c r="M80" s="65">
        <v>12</v>
      </c>
      <c r="N80" s="69"/>
      <c r="O80" s="65">
        <v>1176</v>
      </c>
      <c r="P80" s="69"/>
      <c r="Q80" s="54">
        <v>470</v>
      </c>
      <c r="R80" s="55"/>
      <c r="S80" s="56">
        <v>906</v>
      </c>
      <c r="T80" s="57"/>
      <c r="U80" s="35"/>
      <c r="V80" s="35"/>
    </row>
    <row r="81" spans="1:22" ht="13.5" customHeight="1" x14ac:dyDescent="0.2">
      <c r="A81" s="6">
        <v>78</v>
      </c>
      <c r="B81" s="7">
        <v>14</v>
      </c>
      <c r="C81" s="71">
        <v>1092</v>
      </c>
      <c r="D81" s="72"/>
      <c r="E81" s="13">
        <v>437</v>
      </c>
      <c r="F81" s="13"/>
      <c r="G81" s="17">
        <v>841</v>
      </c>
      <c r="H81" s="18"/>
      <c r="I81" s="35"/>
      <c r="J81" s="35"/>
      <c r="K81" s="73">
        <v>98</v>
      </c>
      <c r="L81" s="74"/>
      <c r="M81" s="71">
        <v>14</v>
      </c>
      <c r="N81" s="75"/>
      <c r="O81" s="71">
        <v>1372</v>
      </c>
      <c r="P81" s="75"/>
      <c r="Q81" s="76">
        <v>549</v>
      </c>
      <c r="R81" s="77"/>
      <c r="S81" s="78">
        <v>1056</v>
      </c>
      <c r="T81" s="79"/>
      <c r="U81" s="35"/>
      <c r="V81" s="35"/>
    </row>
    <row r="82" spans="1:22" ht="13.5" customHeight="1" x14ac:dyDescent="0.2">
      <c r="A82" s="6">
        <v>78</v>
      </c>
      <c r="B82" s="7">
        <v>16</v>
      </c>
      <c r="C82" s="71">
        <v>1248</v>
      </c>
      <c r="D82" s="72"/>
      <c r="E82" s="13">
        <v>499</v>
      </c>
      <c r="F82" s="13"/>
      <c r="G82" s="17">
        <v>961</v>
      </c>
      <c r="H82" s="18"/>
      <c r="I82" s="35"/>
      <c r="J82" s="35"/>
      <c r="K82" s="73">
        <v>98</v>
      </c>
      <c r="L82" s="74"/>
      <c r="M82" s="71">
        <v>16</v>
      </c>
      <c r="N82" s="75"/>
      <c r="O82" s="71">
        <v>1568</v>
      </c>
      <c r="P82" s="75"/>
      <c r="Q82" s="76">
        <v>627</v>
      </c>
      <c r="R82" s="77"/>
      <c r="S82" s="78">
        <v>1207</v>
      </c>
      <c r="T82" s="79"/>
      <c r="U82" s="35"/>
      <c r="V82" s="35"/>
    </row>
    <row r="83" spans="1:22" ht="13.5" customHeight="1" x14ac:dyDescent="0.2">
      <c r="A83" s="6">
        <v>78</v>
      </c>
      <c r="B83" s="7">
        <v>18</v>
      </c>
      <c r="C83" s="71">
        <v>1404</v>
      </c>
      <c r="D83" s="72"/>
      <c r="E83" s="13">
        <v>562</v>
      </c>
      <c r="F83" s="13"/>
      <c r="G83" s="19">
        <v>1081</v>
      </c>
      <c r="H83" s="20"/>
      <c r="I83" s="35"/>
      <c r="J83" s="35"/>
      <c r="K83" s="73">
        <v>98</v>
      </c>
      <c r="L83" s="74"/>
      <c r="M83" s="71">
        <v>18</v>
      </c>
      <c r="N83" s="75"/>
      <c r="O83" s="71">
        <v>1764</v>
      </c>
      <c r="P83" s="75"/>
      <c r="Q83" s="76">
        <v>706</v>
      </c>
      <c r="R83" s="77"/>
      <c r="S83" s="78">
        <v>1358</v>
      </c>
      <c r="T83" s="79"/>
      <c r="U83" s="35"/>
      <c r="V83" s="35"/>
    </row>
    <row r="84" spans="1:22" ht="13.5" customHeight="1" x14ac:dyDescent="0.2">
      <c r="A84" s="5">
        <v>80</v>
      </c>
      <c r="B84" s="5">
        <v>12</v>
      </c>
      <c r="C84" s="65">
        <v>960</v>
      </c>
      <c r="D84" s="66"/>
      <c r="E84" s="12">
        <v>384</v>
      </c>
      <c r="F84" s="12"/>
      <c r="G84" s="15">
        <v>739</v>
      </c>
      <c r="H84" s="16"/>
      <c r="I84" s="35"/>
      <c r="J84" s="35"/>
      <c r="K84" s="65">
        <v>100</v>
      </c>
      <c r="L84" s="69"/>
      <c r="M84" s="65">
        <v>12</v>
      </c>
      <c r="N84" s="69"/>
      <c r="O84" s="65">
        <v>1200</v>
      </c>
      <c r="P84" s="69"/>
      <c r="Q84" s="54">
        <v>480</v>
      </c>
      <c r="R84" s="55"/>
      <c r="S84" s="56">
        <v>924</v>
      </c>
      <c r="T84" s="57"/>
      <c r="U84" s="35"/>
      <c r="V84" s="35"/>
    </row>
    <row r="85" spans="1:22" ht="13.5" customHeight="1" x14ac:dyDescent="0.2">
      <c r="A85" s="6">
        <v>80</v>
      </c>
      <c r="B85" s="7">
        <v>14</v>
      </c>
      <c r="C85" s="71">
        <v>1120</v>
      </c>
      <c r="D85" s="72"/>
      <c r="E85" s="13">
        <v>448</v>
      </c>
      <c r="F85" s="13"/>
      <c r="G85" s="17">
        <v>862</v>
      </c>
      <c r="H85" s="18"/>
      <c r="I85" s="35"/>
      <c r="J85" s="35"/>
      <c r="K85" s="73">
        <v>100</v>
      </c>
      <c r="L85" s="74"/>
      <c r="M85" s="71">
        <v>14</v>
      </c>
      <c r="N85" s="75"/>
      <c r="O85" s="71">
        <v>1400</v>
      </c>
      <c r="P85" s="75"/>
      <c r="Q85" s="76">
        <v>560</v>
      </c>
      <c r="R85" s="77"/>
      <c r="S85" s="78">
        <v>1078</v>
      </c>
      <c r="T85" s="79"/>
      <c r="U85" s="35"/>
      <c r="V85" s="35"/>
    </row>
    <row r="86" spans="1:22" ht="13.5" customHeight="1" x14ac:dyDescent="0.2">
      <c r="A86" s="6">
        <v>80</v>
      </c>
      <c r="B86" s="7">
        <v>16</v>
      </c>
      <c r="C86" s="71">
        <v>1280</v>
      </c>
      <c r="D86" s="72"/>
      <c r="E86" s="13">
        <v>512</v>
      </c>
      <c r="F86" s="13"/>
      <c r="G86" s="17">
        <v>986</v>
      </c>
      <c r="H86" s="18"/>
      <c r="I86" s="35"/>
      <c r="J86" s="35"/>
      <c r="K86" s="73">
        <v>100</v>
      </c>
      <c r="L86" s="74"/>
      <c r="M86" s="71">
        <v>16</v>
      </c>
      <c r="N86" s="75"/>
      <c r="O86" s="71">
        <v>1600</v>
      </c>
      <c r="P86" s="75"/>
      <c r="Q86" s="76">
        <v>640</v>
      </c>
      <c r="R86" s="77"/>
      <c r="S86" s="78">
        <v>1232</v>
      </c>
      <c r="T86" s="79"/>
      <c r="U86" s="35"/>
      <c r="V86" s="35"/>
    </row>
    <row r="87" spans="1:22" ht="13.5" customHeight="1" x14ac:dyDescent="0.2">
      <c r="A87" s="6">
        <v>80</v>
      </c>
      <c r="B87" s="7">
        <v>18</v>
      </c>
      <c r="C87" s="71">
        <v>1440</v>
      </c>
      <c r="D87" s="72"/>
      <c r="E87" s="13">
        <v>576</v>
      </c>
      <c r="F87" s="13"/>
      <c r="G87" s="19">
        <v>1109</v>
      </c>
      <c r="H87" s="20"/>
      <c r="I87" s="35"/>
      <c r="J87" s="35"/>
      <c r="K87" s="73">
        <v>100</v>
      </c>
      <c r="L87" s="74"/>
      <c r="M87" s="71">
        <v>18</v>
      </c>
      <c r="N87" s="75"/>
      <c r="O87" s="71">
        <v>1800</v>
      </c>
      <c r="P87" s="75"/>
      <c r="Q87" s="76">
        <v>720</v>
      </c>
      <c r="R87" s="77"/>
      <c r="S87" s="78">
        <v>1386</v>
      </c>
      <c r="T87" s="79"/>
      <c r="U87" s="35"/>
      <c r="V87" s="35"/>
    </row>
    <row r="88" spans="1:22" ht="13.5" customHeight="1" x14ac:dyDescent="0.2">
      <c r="A88" s="5">
        <v>82</v>
      </c>
      <c r="B88" s="5">
        <v>12</v>
      </c>
      <c r="C88" s="65">
        <v>984</v>
      </c>
      <c r="D88" s="66"/>
      <c r="E88" s="12">
        <v>394</v>
      </c>
      <c r="F88" s="12"/>
      <c r="G88" s="15">
        <v>758</v>
      </c>
      <c r="H88" s="16"/>
      <c r="I88" s="35"/>
      <c r="J88" s="35"/>
      <c r="K88" s="65">
        <v>102</v>
      </c>
      <c r="L88" s="69"/>
      <c r="M88" s="65">
        <v>12</v>
      </c>
      <c r="N88" s="69"/>
      <c r="O88" s="65">
        <v>1224</v>
      </c>
      <c r="P88" s="69"/>
      <c r="Q88" s="54">
        <v>490</v>
      </c>
      <c r="R88" s="55"/>
      <c r="S88" s="56">
        <v>942</v>
      </c>
      <c r="T88" s="57"/>
      <c r="U88" s="35"/>
      <c r="V88" s="35"/>
    </row>
    <row r="89" spans="1:22" ht="13.5" customHeight="1" x14ac:dyDescent="0.2">
      <c r="A89" s="6">
        <v>82</v>
      </c>
      <c r="B89" s="7">
        <v>14</v>
      </c>
      <c r="C89" s="71">
        <v>1148</v>
      </c>
      <c r="D89" s="72"/>
      <c r="E89" s="13">
        <v>459</v>
      </c>
      <c r="F89" s="13"/>
      <c r="G89" s="17">
        <v>884</v>
      </c>
      <c r="H89" s="18"/>
      <c r="I89" s="35"/>
      <c r="J89" s="35"/>
      <c r="K89" s="73">
        <v>102</v>
      </c>
      <c r="L89" s="74"/>
      <c r="M89" s="71">
        <v>14</v>
      </c>
      <c r="N89" s="75"/>
      <c r="O89" s="71">
        <v>1428</v>
      </c>
      <c r="P89" s="75"/>
      <c r="Q89" s="76">
        <v>571</v>
      </c>
      <c r="R89" s="77"/>
      <c r="S89" s="78">
        <v>1100</v>
      </c>
      <c r="T89" s="79"/>
      <c r="U89" s="35"/>
      <c r="V89" s="35"/>
    </row>
    <row r="90" spans="1:22" ht="13.5" customHeight="1" x14ac:dyDescent="0.2">
      <c r="A90" s="6">
        <v>82</v>
      </c>
      <c r="B90" s="7">
        <v>16</v>
      </c>
      <c r="C90" s="71">
        <v>1312</v>
      </c>
      <c r="D90" s="72"/>
      <c r="E90" s="13">
        <v>525</v>
      </c>
      <c r="F90" s="13"/>
      <c r="G90" s="19">
        <v>1010</v>
      </c>
      <c r="H90" s="20"/>
      <c r="I90" s="35"/>
      <c r="J90" s="35"/>
      <c r="K90" s="73">
        <v>102</v>
      </c>
      <c r="L90" s="74"/>
      <c r="M90" s="71">
        <v>16</v>
      </c>
      <c r="N90" s="75"/>
      <c r="O90" s="71">
        <v>1632</v>
      </c>
      <c r="P90" s="75"/>
      <c r="Q90" s="76">
        <v>653</v>
      </c>
      <c r="R90" s="77"/>
      <c r="S90" s="78">
        <v>1257</v>
      </c>
      <c r="T90" s="79"/>
      <c r="U90" s="35"/>
      <c r="V90" s="35"/>
    </row>
    <row r="91" spans="1:22" ht="13.5" customHeight="1" x14ac:dyDescent="0.2">
      <c r="A91" s="6">
        <v>82</v>
      </c>
      <c r="B91" s="7">
        <v>18</v>
      </c>
      <c r="C91" s="71">
        <v>1476</v>
      </c>
      <c r="D91" s="72"/>
      <c r="E91" s="13">
        <v>590</v>
      </c>
      <c r="F91" s="13"/>
      <c r="G91" s="19">
        <v>1137</v>
      </c>
      <c r="H91" s="20"/>
      <c r="I91" s="35"/>
      <c r="J91" s="35"/>
      <c r="K91" s="73">
        <v>102</v>
      </c>
      <c r="L91" s="74"/>
      <c r="M91" s="71">
        <v>18</v>
      </c>
      <c r="N91" s="75"/>
      <c r="O91" s="71">
        <v>1836</v>
      </c>
      <c r="P91" s="75"/>
      <c r="Q91" s="76">
        <v>734</v>
      </c>
      <c r="R91" s="77"/>
      <c r="S91" s="78">
        <v>1414</v>
      </c>
      <c r="T91" s="79"/>
      <c r="U91" s="35"/>
      <c r="V91" s="35"/>
    </row>
  </sheetData>
  <mergeCells count="647">
    <mergeCell ref="U91:V91"/>
    <mergeCell ref="B48:E48"/>
    <mergeCell ref="B49:E49"/>
    <mergeCell ref="C91:D91"/>
    <mergeCell ref="I91:J91"/>
    <mergeCell ref="K91:L91"/>
    <mergeCell ref="M91:N91"/>
    <mergeCell ref="O91:P91"/>
    <mergeCell ref="Q91:R91"/>
    <mergeCell ref="S91:T91"/>
    <mergeCell ref="U89:V89"/>
    <mergeCell ref="C90:D90"/>
    <mergeCell ref="I90:J90"/>
    <mergeCell ref="K90:L90"/>
    <mergeCell ref="M90:N90"/>
    <mergeCell ref="O90:P90"/>
    <mergeCell ref="Q90:R90"/>
    <mergeCell ref="S90:T90"/>
    <mergeCell ref="U90:V90"/>
    <mergeCell ref="C89:D89"/>
    <mergeCell ref="I89:J89"/>
    <mergeCell ref="K89:L89"/>
    <mergeCell ref="M89:N89"/>
    <mergeCell ref="O89:P89"/>
    <mergeCell ref="Q89:R89"/>
    <mergeCell ref="S89:T89"/>
    <mergeCell ref="U87:V87"/>
    <mergeCell ref="C88:D88"/>
    <mergeCell ref="I88:J88"/>
    <mergeCell ref="K88:L88"/>
    <mergeCell ref="M88:N88"/>
    <mergeCell ref="O88:P88"/>
    <mergeCell ref="Q88:R88"/>
    <mergeCell ref="S88:T88"/>
    <mergeCell ref="U88:V88"/>
    <mergeCell ref="C87:D87"/>
    <mergeCell ref="I87:J87"/>
    <mergeCell ref="K87:L87"/>
    <mergeCell ref="M87:N87"/>
    <mergeCell ref="O87:P87"/>
    <mergeCell ref="Q87:R87"/>
    <mergeCell ref="S87:T87"/>
    <mergeCell ref="U85:V85"/>
    <mergeCell ref="C86:D86"/>
    <mergeCell ref="I86:J86"/>
    <mergeCell ref="K86:L86"/>
    <mergeCell ref="M86:N86"/>
    <mergeCell ref="O86:P86"/>
    <mergeCell ref="Q86:R86"/>
    <mergeCell ref="S86:T86"/>
    <mergeCell ref="U86:V86"/>
    <mergeCell ref="C85:D85"/>
    <mergeCell ref="I85:J85"/>
    <mergeCell ref="K85:L85"/>
    <mergeCell ref="M85:N85"/>
    <mergeCell ref="O85:P85"/>
    <mergeCell ref="Q85:R85"/>
    <mergeCell ref="S85:T85"/>
    <mergeCell ref="U83:V83"/>
    <mergeCell ref="C84:D84"/>
    <mergeCell ref="I84:J84"/>
    <mergeCell ref="K84:L84"/>
    <mergeCell ref="M84:N84"/>
    <mergeCell ref="O84:P84"/>
    <mergeCell ref="Q84:R84"/>
    <mergeCell ref="S84:T84"/>
    <mergeCell ref="U84:V84"/>
    <mergeCell ref="C83:D83"/>
    <mergeCell ref="I83:J83"/>
    <mergeCell ref="K83:L83"/>
    <mergeCell ref="M83:N83"/>
    <mergeCell ref="O83:P83"/>
    <mergeCell ref="Q83:R83"/>
    <mergeCell ref="S83:T83"/>
    <mergeCell ref="U81:V81"/>
    <mergeCell ref="C82:D82"/>
    <mergeCell ref="I82:J82"/>
    <mergeCell ref="K82:L82"/>
    <mergeCell ref="M82:N82"/>
    <mergeCell ref="O82:P82"/>
    <mergeCell ref="Q82:R82"/>
    <mergeCell ref="S82:T82"/>
    <mergeCell ref="U82:V82"/>
    <mergeCell ref="C81:D81"/>
    <mergeCell ref="I81:J81"/>
    <mergeCell ref="K81:L81"/>
    <mergeCell ref="M81:N81"/>
    <mergeCell ref="O81:P81"/>
    <mergeCell ref="Q81:R81"/>
    <mergeCell ref="S81:T81"/>
    <mergeCell ref="U79:V79"/>
    <mergeCell ref="C80:D80"/>
    <mergeCell ref="I80:J80"/>
    <mergeCell ref="K80:L80"/>
    <mergeCell ref="M80:N80"/>
    <mergeCell ref="O80:P80"/>
    <mergeCell ref="Q80:R80"/>
    <mergeCell ref="S80:T80"/>
    <mergeCell ref="U80:V80"/>
    <mergeCell ref="C79:D79"/>
    <mergeCell ref="I79:J79"/>
    <mergeCell ref="K79:L79"/>
    <mergeCell ref="M79:N79"/>
    <mergeCell ref="O79:P79"/>
    <mergeCell ref="Q79:R79"/>
    <mergeCell ref="S79:T79"/>
    <mergeCell ref="U77:V77"/>
    <mergeCell ref="C78:D78"/>
    <mergeCell ref="I78:J78"/>
    <mergeCell ref="K78:L78"/>
    <mergeCell ref="M78:N78"/>
    <mergeCell ref="O78:P78"/>
    <mergeCell ref="Q78:R78"/>
    <mergeCell ref="S78:T78"/>
    <mergeCell ref="U78:V78"/>
    <mergeCell ref="C77:D77"/>
    <mergeCell ref="I77:J77"/>
    <mergeCell ref="K77:L77"/>
    <mergeCell ref="M77:N77"/>
    <mergeCell ref="O77:P77"/>
    <mergeCell ref="Q77:R77"/>
    <mergeCell ref="S77:T77"/>
    <mergeCell ref="U75:V75"/>
    <mergeCell ref="C76:D76"/>
    <mergeCell ref="I76:J76"/>
    <mergeCell ref="K76:L76"/>
    <mergeCell ref="M76:N76"/>
    <mergeCell ref="O76:P76"/>
    <mergeCell ref="Q76:R76"/>
    <mergeCell ref="S76:T76"/>
    <mergeCell ref="U76:V76"/>
    <mergeCell ref="C75:D75"/>
    <mergeCell ref="I75:J75"/>
    <mergeCell ref="K75:L75"/>
    <mergeCell ref="M75:N75"/>
    <mergeCell ref="O75:P75"/>
    <mergeCell ref="Q75:R75"/>
    <mergeCell ref="S75:T75"/>
    <mergeCell ref="U73:V73"/>
    <mergeCell ref="C74:D74"/>
    <mergeCell ref="I74:J74"/>
    <mergeCell ref="K74:L74"/>
    <mergeCell ref="M74:N74"/>
    <mergeCell ref="O74:P74"/>
    <mergeCell ref="Q74:R74"/>
    <mergeCell ref="S74:T74"/>
    <mergeCell ref="U74:V74"/>
    <mergeCell ref="C73:D73"/>
    <mergeCell ref="I73:J73"/>
    <mergeCell ref="K73:L73"/>
    <mergeCell ref="M73:N73"/>
    <mergeCell ref="O73:P73"/>
    <mergeCell ref="Q73:R73"/>
    <mergeCell ref="S73:T73"/>
    <mergeCell ref="U71:V71"/>
    <mergeCell ref="C72:D72"/>
    <mergeCell ref="I72:J72"/>
    <mergeCell ref="K72:L72"/>
    <mergeCell ref="M72:N72"/>
    <mergeCell ref="O72:P72"/>
    <mergeCell ref="Q72:R72"/>
    <mergeCell ref="S72:T72"/>
    <mergeCell ref="U72:V72"/>
    <mergeCell ref="C71:D71"/>
    <mergeCell ref="I71:J71"/>
    <mergeCell ref="K71:L71"/>
    <mergeCell ref="M71:N71"/>
    <mergeCell ref="O71:P71"/>
    <mergeCell ref="Q71:R71"/>
    <mergeCell ref="S71:T71"/>
    <mergeCell ref="U69:V69"/>
    <mergeCell ref="C70:D70"/>
    <mergeCell ref="I70:J70"/>
    <mergeCell ref="K70:L70"/>
    <mergeCell ref="M70:N70"/>
    <mergeCell ref="O70:P70"/>
    <mergeCell ref="Q70:R70"/>
    <mergeCell ref="S70:T70"/>
    <mergeCell ref="U70:V70"/>
    <mergeCell ref="C69:D69"/>
    <mergeCell ref="I69:J69"/>
    <mergeCell ref="K69:L69"/>
    <mergeCell ref="M69:N69"/>
    <mergeCell ref="O69:P69"/>
    <mergeCell ref="Q69:R69"/>
    <mergeCell ref="S69:T69"/>
    <mergeCell ref="U67:V67"/>
    <mergeCell ref="C68:D68"/>
    <mergeCell ref="I68:J68"/>
    <mergeCell ref="K68:L68"/>
    <mergeCell ref="M68:N68"/>
    <mergeCell ref="O68:P68"/>
    <mergeCell ref="Q68:R68"/>
    <mergeCell ref="S68:T68"/>
    <mergeCell ref="U68:V68"/>
    <mergeCell ref="C67:D67"/>
    <mergeCell ref="I67:J67"/>
    <mergeCell ref="K67:L67"/>
    <mergeCell ref="M67:N67"/>
    <mergeCell ref="O67:P67"/>
    <mergeCell ref="Q67:R67"/>
    <mergeCell ref="S67:T67"/>
    <mergeCell ref="U65:V65"/>
    <mergeCell ref="C66:D66"/>
    <mergeCell ref="I66:J66"/>
    <mergeCell ref="K66:L66"/>
    <mergeCell ref="M66:N66"/>
    <mergeCell ref="O66:P66"/>
    <mergeCell ref="Q66:R66"/>
    <mergeCell ref="S66:T66"/>
    <mergeCell ref="U66:V66"/>
    <mergeCell ref="C65:D65"/>
    <mergeCell ref="I65:J65"/>
    <mergeCell ref="K65:L65"/>
    <mergeCell ref="M65:N65"/>
    <mergeCell ref="O65:P65"/>
    <mergeCell ref="Q65:R65"/>
    <mergeCell ref="S65:T65"/>
    <mergeCell ref="U63:V63"/>
    <mergeCell ref="C64:D64"/>
    <mergeCell ref="I64:J64"/>
    <mergeCell ref="K64:L64"/>
    <mergeCell ref="M64:N64"/>
    <mergeCell ref="O64:P64"/>
    <mergeCell ref="Q64:R64"/>
    <mergeCell ref="S64:T64"/>
    <mergeCell ref="U64:V64"/>
    <mergeCell ref="C63:D63"/>
    <mergeCell ref="I63:J63"/>
    <mergeCell ref="K63:L63"/>
    <mergeCell ref="M63:N63"/>
    <mergeCell ref="O63:P63"/>
    <mergeCell ref="Q63:R63"/>
    <mergeCell ref="S63:T63"/>
    <mergeCell ref="U61:V61"/>
    <mergeCell ref="C62:D62"/>
    <mergeCell ref="I62:J62"/>
    <mergeCell ref="K62:L62"/>
    <mergeCell ref="M62:N62"/>
    <mergeCell ref="O62:P62"/>
    <mergeCell ref="Q62:R62"/>
    <mergeCell ref="S62:T62"/>
    <mergeCell ref="U62:V62"/>
    <mergeCell ref="C61:D61"/>
    <mergeCell ref="I61:J61"/>
    <mergeCell ref="K61:L61"/>
    <mergeCell ref="M61:N61"/>
    <mergeCell ref="O61:P61"/>
    <mergeCell ref="Q61:R61"/>
    <mergeCell ref="S61:T61"/>
    <mergeCell ref="U59:V59"/>
    <mergeCell ref="C60:D60"/>
    <mergeCell ref="I60:J60"/>
    <mergeCell ref="K60:L60"/>
    <mergeCell ref="M60:N60"/>
    <mergeCell ref="O60:P60"/>
    <mergeCell ref="Q60:R60"/>
    <mergeCell ref="S60:T60"/>
    <mergeCell ref="U60:V60"/>
    <mergeCell ref="C59:D59"/>
    <mergeCell ref="I59:J59"/>
    <mergeCell ref="K59:L59"/>
    <mergeCell ref="M59:N59"/>
    <mergeCell ref="O59:P59"/>
    <mergeCell ref="Q59:R59"/>
    <mergeCell ref="S59:T59"/>
    <mergeCell ref="U57:V57"/>
    <mergeCell ref="C58:D58"/>
    <mergeCell ref="I58:J58"/>
    <mergeCell ref="K58:L58"/>
    <mergeCell ref="M58:N58"/>
    <mergeCell ref="O58:P58"/>
    <mergeCell ref="Q58:R58"/>
    <mergeCell ref="S58:T58"/>
    <mergeCell ref="U58:V58"/>
    <mergeCell ref="C57:D57"/>
    <mergeCell ref="I57:J57"/>
    <mergeCell ref="K57:L57"/>
    <mergeCell ref="M57:N57"/>
    <mergeCell ref="O57:P57"/>
    <mergeCell ref="Q57:R57"/>
    <mergeCell ref="S57:T57"/>
    <mergeCell ref="U55:V55"/>
    <mergeCell ref="C56:D56"/>
    <mergeCell ref="I56:J56"/>
    <mergeCell ref="K56:L56"/>
    <mergeCell ref="M56:N56"/>
    <mergeCell ref="O56:P56"/>
    <mergeCell ref="Q56:R56"/>
    <mergeCell ref="S56:T56"/>
    <mergeCell ref="U56:V56"/>
    <mergeCell ref="C55:D55"/>
    <mergeCell ref="I55:J55"/>
    <mergeCell ref="K55:L55"/>
    <mergeCell ref="M55:N55"/>
    <mergeCell ref="O55:P55"/>
    <mergeCell ref="Q55:R55"/>
    <mergeCell ref="S55:T55"/>
    <mergeCell ref="U53:V53"/>
    <mergeCell ref="C54:D54"/>
    <mergeCell ref="I54:J54"/>
    <mergeCell ref="K54:L54"/>
    <mergeCell ref="M54:N54"/>
    <mergeCell ref="O54:P54"/>
    <mergeCell ref="Q54:R54"/>
    <mergeCell ref="S54:T54"/>
    <mergeCell ref="U54:V54"/>
    <mergeCell ref="C53:D53"/>
    <mergeCell ref="I53:J53"/>
    <mergeCell ref="K53:L53"/>
    <mergeCell ref="M53:N53"/>
    <mergeCell ref="O53:P53"/>
    <mergeCell ref="Q53:R53"/>
    <mergeCell ref="S53:T53"/>
    <mergeCell ref="U51:V51"/>
    <mergeCell ref="C52:D52"/>
    <mergeCell ref="E52:F52"/>
    <mergeCell ref="I52:J52"/>
    <mergeCell ref="K52:L52"/>
    <mergeCell ref="M52:N52"/>
    <mergeCell ref="O52:P52"/>
    <mergeCell ref="Q52:R52"/>
    <mergeCell ref="S52:T52"/>
    <mergeCell ref="U52:V52"/>
    <mergeCell ref="C51:D51"/>
    <mergeCell ref="I51:J51"/>
    <mergeCell ref="K51:L51"/>
    <mergeCell ref="M51:N51"/>
    <mergeCell ref="O51:P51"/>
    <mergeCell ref="Q51:R51"/>
    <mergeCell ref="S51:T51"/>
    <mergeCell ref="A46:U46"/>
    <mergeCell ref="C47:D47"/>
    <mergeCell ref="E47:F47"/>
    <mergeCell ref="G47:H47"/>
    <mergeCell ref="I47:J47"/>
    <mergeCell ref="K47:V50"/>
    <mergeCell ref="G48:H48"/>
    <mergeCell ref="I48:J48"/>
    <mergeCell ref="G49:H49"/>
    <mergeCell ref="I49:J49"/>
    <mergeCell ref="C50:D50"/>
    <mergeCell ref="E50:F50"/>
    <mergeCell ref="G50:H50"/>
    <mergeCell ref="I50:J50"/>
    <mergeCell ref="D45:E45"/>
    <mergeCell ref="F45:G45"/>
    <mergeCell ref="H45:I45"/>
    <mergeCell ref="N45:O45"/>
    <mergeCell ref="P45:Q45"/>
    <mergeCell ref="R45:S45"/>
    <mergeCell ref="T45:U45"/>
    <mergeCell ref="D44:E44"/>
    <mergeCell ref="F44:G44"/>
    <mergeCell ref="H44:I44"/>
    <mergeCell ref="N44:O44"/>
    <mergeCell ref="P44:Q44"/>
    <mergeCell ref="R44:S44"/>
    <mergeCell ref="T44:U44"/>
    <mergeCell ref="D43:E43"/>
    <mergeCell ref="F43:G43"/>
    <mergeCell ref="H43:I43"/>
    <mergeCell ref="N43:O43"/>
    <mergeCell ref="P43:Q43"/>
    <mergeCell ref="R43:S43"/>
    <mergeCell ref="T43:U43"/>
    <mergeCell ref="D42:E42"/>
    <mergeCell ref="F42:G42"/>
    <mergeCell ref="H42:I42"/>
    <mergeCell ref="N42:O42"/>
    <mergeCell ref="P42:Q42"/>
    <mergeCell ref="R42:S42"/>
    <mergeCell ref="T42:U42"/>
    <mergeCell ref="D41:E41"/>
    <mergeCell ref="F41:G41"/>
    <mergeCell ref="H41:I41"/>
    <mergeCell ref="N41:O41"/>
    <mergeCell ref="P41:Q41"/>
    <mergeCell ref="R41:S41"/>
    <mergeCell ref="T41:U41"/>
    <mergeCell ref="D40:E40"/>
    <mergeCell ref="F40:G40"/>
    <mergeCell ref="H40:I40"/>
    <mergeCell ref="N40:O40"/>
    <mergeCell ref="P40:Q40"/>
    <mergeCell ref="R40:S40"/>
    <mergeCell ref="T40:U40"/>
    <mergeCell ref="D39:E39"/>
    <mergeCell ref="F39:G39"/>
    <mergeCell ref="H39:I39"/>
    <mergeCell ref="N39:O39"/>
    <mergeCell ref="P39:Q39"/>
    <mergeCell ref="R39:S39"/>
    <mergeCell ref="T39:U39"/>
    <mergeCell ref="D38:E38"/>
    <mergeCell ref="F38:G38"/>
    <mergeCell ref="H38:I38"/>
    <mergeCell ref="N38:O38"/>
    <mergeCell ref="P38:Q38"/>
    <mergeCell ref="R38:S38"/>
    <mergeCell ref="T38:U38"/>
    <mergeCell ref="D37:E37"/>
    <mergeCell ref="F37:G37"/>
    <mergeCell ref="H37:I37"/>
    <mergeCell ref="N37:O37"/>
    <mergeCell ref="P37:Q37"/>
    <mergeCell ref="R37:S37"/>
    <mergeCell ref="T37:U37"/>
    <mergeCell ref="D36:E36"/>
    <mergeCell ref="F36:G36"/>
    <mergeCell ref="H36:I36"/>
    <mergeCell ref="N36:O36"/>
    <mergeCell ref="P36:Q36"/>
    <mergeCell ref="R36:S36"/>
    <mergeCell ref="T36:U36"/>
    <mergeCell ref="D35:E35"/>
    <mergeCell ref="F35:G35"/>
    <mergeCell ref="H35:I35"/>
    <mergeCell ref="N35:O35"/>
    <mergeCell ref="P35:Q35"/>
    <mergeCell ref="R35:S35"/>
    <mergeCell ref="T35:U35"/>
    <mergeCell ref="D34:E34"/>
    <mergeCell ref="F34:G34"/>
    <mergeCell ref="H34:I34"/>
    <mergeCell ref="N34:O34"/>
    <mergeCell ref="P34:Q34"/>
    <mergeCell ref="R34:S34"/>
    <mergeCell ref="T34:U34"/>
    <mergeCell ref="D33:E33"/>
    <mergeCell ref="F33:G33"/>
    <mergeCell ref="H33:I33"/>
    <mergeCell ref="N33:O33"/>
    <mergeCell ref="P33:Q33"/>
    <mergeCell ref="R33:S33"/>
    <mergeCell ref="T33:U33"/>
    <mergeCell ref="D32:E32"/>
    <mergeCell ref="F32:G32"/>
    <mergeCell ref="H32:I32"/>
    <mergeCell ref="N32:O32"/>
    <mergeCell ref="P32:Q32"/>
    <mergeCell ref="R32:S32"/>
    <mergeCell ref="T32:U32"/>
    <mergeCell ref="D31:E31"/>
    <mergeCell ref="F31:G31"/>
    <mergeCell ref="H31:I31"/>
    <mergeCell ref="N31:O31"/>
    <mergeCell ref="P31:Q31"/>
    <mergeCell ref="R31:S31"/>
    <mergeCell ref="T31:U31"/>
    <mergeCell ref="D30:E30"/>
    <mergeCell ref="F30:G30"/>
    <mergeCell ref="H30:I30"/>
    <mergeCell ref="N30:O30"/>
    <mergeCell ref="P30:Q30"/>
    <mergeCell ref="R30:S30"/>
    <mergeCell ref="T30:U30"/>
    <mergeCell ref="D29:E29"/>
    <mergeCell ref="F29:G29"/>
    <mergeCell ref="H29:I29"/>
    <mergeCell ref="N29:O29"/>
    <mergeCell ref="P29:Q29"/>
    <mergeCell ref="R29:S29"/>
    <mergeCell ref="T29:U29"/>
    <mergeCell ref="D28:E28"/>
    <mergeCell ref="F28:G28"/>
    <mergeCell ref="H28:I28"/>
    <mergeCell ref="N28:O28"/>
    <mergeCell ref="P28:Q28"/>
    <mergeCell ref="R28:S28"/>
    <mergeCell ref="T28:U28"/>
    <mergeCell ref="D27:E27"/>
    <mergeCell ref="F27:G27"/>
    <mergeCell ref="H27:I27"/>
    <mergeCell ref="N27:O27"/>
    <mergeCell ref="P27:Q27"/>
    <mergeCell ref="R27:S27"/>
    <mergeCell ref="T27:U27"/>
    <mergeCell ref="D26:E26"/>
    <mergeCell ref="F26:G26"/>
    <mergeCell ref="H26:I26"/>
    <mergeCell ref="N26:O26"/>
    <mergeCell ref="P26:Q26"/>
    <mergeCell ref="R26:S26"/>
    <mergeCell ref="T26:U26"/>
    <mergeCell ref="D25:E25"/>
    <mergeCell ref="F25:G25"/>
    <mergeCell ref="H25:I25"/>
    <mergeCell ref="N25:O25"/>
    <mergeCell ref="P25:Q25"/>
    <mergeCell ref="R25:S25"/>
    <mergeCell ref="T25:U25"/>
    <mergeCell ref="D24:E24"/>
    <mergeCell ref="F24:G24"/>
    <mergeCell ref="H24:I24"/>
    <mergeCell ref="N24:O24"/>
    <mergeCell ref="P24:Q24"/>
    <mergeCell ref="R24:S24"/>
    <mergeCell ref="T24:U24"/>
    <mergeCell ref="D23:E23"/>
    <mergeCell ref="F23:G23"/>
    <mergeCell ref="H23:I23"/>
    <mergeCell ref="N23:O23"/>
    <mergeCell ref="P23:Q23"/>
    <mergeCell ref="R23:S23"/>
    <mergeCell ref="T23:U23"/>
    <mergeCell ref="D22:E22"/>
    <mergeCell ref="F22:G22"/>
    <mergeCell ref="H22:I22"/>
    <mergeCell ref="N22:O22"/>
    <mergeCell ref="P22:Q22"/>
    <mergeCell ref="R22:S22"/>
    <mergeCell ref="T22:U22"/>
    <mergeCell ref="D21:E21"/>
    <mergeCell ref="F21:G21"/>
    <mergeCell ref="H21:I21"/>
    <mergeCell ref="N21:O21"/>
    <mergeCell ref="P21:Q21"/>
    <mergeCell ref="R21:S21"/>
    <mergeCell ref="T21:U21"/>
    <mergeCell ref="D20:E20"/>
    <mergeCell ref="F20:G20"/>
    <mergeCell ref="H20:I20"/>
    <mergeCell ref="N20:O20"/>
    <mergeCell ref="P20:Q20"/>
    <mergeCell ref="R20:S20"/>
    <mergeCell ref="T20:U20"/>
    <mergeCell ref="D19:E19"/>
    <mergeCell ref="F19:G19"/>
    <mergeCell ref="H19:I19"/>
    <mergeCell ref="N19:O19"/>
    <mergeCell ref="P19:Q19"/>
    <mergeCell ref="R19:S19"/>
    <mergeCell ref="T19:U19"/>
    <mergeCell ref="D18:E18"/>
    <mergeCell ref="F18:G18"/>
    <mergeCell ref="H18:I18"/>
    <mergeCell ref="N18:O18"/>
    <mergeCell ref="P18:Q18"/>
    <mergeCell ref="R18:S18"/>
    <mergeCell ref="T18:U18"/>
    <mergeCell ref="D17:E17"/>
    <mergeCell ref="F17:G17"/>
    <mergeCell ref="H17:I17"/>
    <mergeCell ref="N17:O17"/>
    <mergeCell ref="P17:Q17"/>
    <mergeCell ref="R17:S17"/>
    <mergeCell ref="T17:U17"/>
    <mergeCell ref="D16:E16"/>
    <mergeCell ref="F16:G16"/>
    <mergeCell ref="H16:I16"/>
    <mergeCell ref="N16:O16"/>
    <mergeCell ref="P16:Q16"/>
    <mergeCell ref="R16:S16"/>
    <mergeCell ref="T16:U16"/>
    <mergeCell ref="D15:E15"/>
    <mergeCell ref="F15:G15"/>
    <mergeCell ref="H15:I15"/>
    <mergeCell ref="N15:O15"/>
    <mergeCell ref="P15:Q15"/>
    <mergeCell ref="R15:S15"/>
    <mergeCell ref="T15:U15"/>
    <mergeCell ref="D14:E14"/>
    <mergeCell ref="F14:G14"/>
    <mergeCell ref="H14:I14"/>
    <mergeCell ref="N14:O14"/>
    <mergeCell ref="P14:Q14"/>
    <mergeCell ref="R14:S14"/>
    <mergeCell ref="T14:U14"/>
    <mergeCell ref="D13:E13"/>
    <mergeCell ref="F13:G13"/>
    <mergeCell ref="H13:I13"/>
    <mergeCell ref="N13:O13"/>
    <mergeCell ref="P13:Q13"/>
    <mergeCell ref="R13:S13"/>
    <mergeCell ref="T13:U13"/>
    <mergeCell ref="D12:E12"/>
    <mergeCell ref="F12:G12"/>
    <mergeCell ref="H12:I12"/>
    <mergeCell ref="N12:O12"/>
    <mergeCell ref="P12:Q12"/>
    <mergeCell ref="R12:S12"/>
    <mergeCell ref="T12:U12"/>
    <mergeCell ref="D11:E11"/>
    <mergeCell ref="F11:G11"/>
    <mergeCell ref="H11:I11"/>
    <mergeCell ref="N11:O11"/>
    <mergeCell ref="P11:Q11"/>
    <mergeCell ref="R11:S11"/>
    <mergeCell ref="T11:U11"/>
    <mergeCell ref="D10:E10"/>
    <mergeCell ref="F10:G10"/>
    <mergeCell ref="H10:I10"/>
    <mergeCell ref="N10:O10"/>
    <mergeCell ref="P10:Q10"/>
    <mergeCell ref="R10:S10"/>
    <mergeCell ref="T10:U10"/>
    <mergeCell ref="D9:E9"/>
    <mergeCell ref="F9:G9"/>
    <mergeCell ref="H9:I9"/>
    <mergeCell ref="N9:O9"/>
    <mergeCell ref="P9:Q9"/>
    <mergeCell ref="R9:S9"/>
    <mergeCell ref="T9:U9"/>
    <mergeCell ref="D8:E8"/>
    <mergeCell ref="F8:G8"/>
    <mergeCell ref="H8:I8"/>
    <mergeCell ref="N8:O8"/>
    <mergeCell ref="P8:Q8"/>
    <mergeCell ref="R8:S8"/>
    <mergeCell ref="T8:U8"/>
    <mergeCell ref="D7:E7"/>
    <mergeCell ref="F7:G7"/>
    <mergeCell ref="H7:I7"/>
    <mergeCell ref="N7:O7"/>
    <mergeCell ref="P7:Q7"/>
    <mergeCell ref="R7:S7"/>
    <mergeCell ref="T7:U7"/>
    <mergeCell ref="D6:E6"/>
    <mergeCell ref="F6:G6"/>
    <mergeCell ref="H6:I6"/>
    <mergeCell ref="N6:O6"/>
    <mergeCell ref="P6:Q6"/>
    <mergeCell ref="R6:S6"/>
    <mergeCell ref="T6:U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D1:E1"/>
    <mergeCell ref="F1:G1"/>
    <mergeCell ref="H1:I1"/>
    <mergeCell ref="J1:U4"/>
    <mergeCell ref="B2:E2"/>
    <mergeCell ref="F2:G2"/>
    <mergeCell ref="H2:I2"/>
    <mergeCell ref="B3:E3"/>
    <mergeCell ref="F3:G3"/>
    <mergeCell ref="H3:I3"/>
    <mergeCell ref="D4:E4"/>
    <mergeCell ref="F4:G4"/>
    <mergeCell ref="H4:I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7EBC8-590F-4B0D-B42D-6AEA1BBD8BBD}">
  <sheetPr>
    <pageSetUpPr fitToPage="1"/>
  </sheetPr>
  <dimension ref="A2:S91"/>
  <sheetViews>
    <sheetView tabSelected="1" workbookViewId="0">
      <selection sqref="A1:L92"/>
    </sheetView>
  </sheetViews>
  <sheetFormatPr defaultRowHeight="12.75" x14ac:dyDescent="0.2"/>
  <cols>
    <col min="5" max="5" width="11.33203125" customWidth="1"/>
    <col min="11" max="11" width="9.33203125" customWidth="1"/>
  </cols>
  <sheetData>
    <row r="2" spans="1:19" x14ac:dyDescent="0.2">
      <c r="A2" s="37" t="s">
        <v>1</v>
      </c>
      <c r="B2" s="38"/>
      <c r="C2" s="38"/>
      <c r="D2" s="38"/>
      <c r="E2" s="27">
        <v>1</v>
      </c>
      <c r="H2" s="37" t="s">
        <v>1</v>
      </c>
      <c r="I2" s="38"/>
      <c r="J2" s="38"/>
      <c r="K2" s="39"/>
      <c r="L2" s="27">
        <f>$E$2</f>
        <v>1</v>
      </c>
    </row>
    <row r="3" spans="1:19" x14ac:dyDescent="0.2">
      <c r="A3" s="42" t="s">
        <v>2</v>
      </c>
      <c r="B3" s="43"/>
      <c r="C3" s="43"/>
      <c r="D3" s="43"/>
      <c r="E3" s="28">
        <v>1.8</v>
      </c>
      <c r="H3" s="42" t="s">
        <v>2</v>
      </c>
      <c r="I3" s="43"/>
      <c r="J3" s="43"/>
      <c r="K3" s="44"/>
      <c r="L3" s="28">
        <f>$E$3</f>
        <v>1.8</v>
      </c>
    </row>
    <row r="5" spans="1:19" ht="25.5" x14ac:dyDescent="0.2">
      <c r="A5" s="30" t="s">
        <v>11</v>
      </c>
      <c r="B5" s="30" t="s">
        <v>12</v>
      </c>
      <c r="C5" s="30" t="s">
        <v>13</v>
      </c>
      <c r="D5" s="30" t="s">
        <v>14</v>
      </c>
      <c r="E5" s="33" t="s">
        <v>15</v>
      </c>
      <c r="F5" s="29"/>
      <c r="G5" s="29"/>
      <c r="H5" s="30" t="s">
        <v>11</v>
      </c>
      <c r="I5" s="30" t="s">
        <v>12</v>
      </c>
      <c r="J5" s="30" t="s">
        <v>13</v>
      </c>
      <c r="K5" s="30" t="s">
        <v>14</v>
      </c>
      <c r="L5" s="33" t="s">
        <v>15</v>
      </c>
    </row>
    <row r="6" spans="1:19" x14ac:dyDescent="0.2">
      <c r="A6" s="31">
        <v>24</v>
      </c>
      <c r="B6" s="31">
        <v>12</v>
      </c>
      <c r="C6" s="31">
        <v>288</v>
      </c>
      <c r="D6" s="32">
        <f>ROUNDUP($E$2*C6,0)</f>
        <v>288</v>
      </c>
      <c r="E6" s="34">
        <f>ROUNDUP($E$3*C6,0)</f>
        <v>519</v>
      </c>
      <c r="H6" s="31">
        <v>44</v>
      </c>
      <c r="I6" s="31">
        <v>12</v>
      </c>
      <c r="J6" s="31">
        <f>H6*I6</f>
        <v>528</v>
      </c>
      <c r="K6" s="32">
        <f>ROUNDUP($E$2*J6,0)</f>
        <v>528</v>
      </c>
      <c r="L6" s="34">
        <f>ROUNDUP($E$3*J6,0)</f>
        <v>951</v>
      </c>
      <c r="O6" s="86"/>
    </row>
    <row r="7" spans="1:19" x14ac:dyDescent="0.2">
      <c r="A7" s="31">
        <v>24</v>
      </c>
      <c r="B7" s="31">
        <v>14</v>
      </c>
      <c r="C7" s="31">
        <v>336</v>
      </c>
      <c r="D7" s="32">
        <f t="shared" ref="D7:D45" si="0">ROUNDUP($E$2*C7,0)</f>
        <v>336</v>
      </c>
      <c r="E7" s="34">
        <f t="shared" ref="E7:E45" si="1">ROUNDUP($E$3*C7,0)</f>
        <v>605</v>
      </c>
      <c r="H7" s="31">
        <v>44</v>
      </c>
      <c r="I7" s="31">
        <v>14</v>
      </c>
      <c r="J7" s="31">
        <f t="shared" ref="J7:J45" si="2">H7*I7</f>
        <v>616</v>
      </c>
      <c r="K7" s="32">
        <f t="shared" ref="K7:K45" si="3">ROUNDUP($E$2*J7,0)</f>
        <v>616</v>
      </c>
      <c r="L7" s="34">
        <f t="shared" ref="L7:L45" si="4">ROUNDUP($E$3*J7,0)</f>
        <v>1109</v>
      </c>
    </row>
    <row r="8" spans="1:19" x14ac:dyDescent="0.2">
      <c r="A8" s="31">
        <v>24</v>
      </c>
      <c r="B8" s="31">
        <v>16</v>
      </c>
      <c r="C8" s="31">
        <v>384</v>
      </c>
      <c r="D8" s="32">
        <f t="shared" si="0"/>
        <v>384</v>
      </c>
      <c r="E8" s="34">
        <f t="shared" si="1"/>
        <v>692</v>
      </c>
      <c r="H8" s="31">
        <v>44</v>
      </c>
      <c r="I8" s="31">
        <v>16</v>
      </c>
      <c r="J8" s="31">
        <f t="shared" si="2"/>
        <v>704</v>
      </c>
      <c r="K8" s="32">
        <f t="shared" si="3"/>
        <v>704</v>
      </c>
      <c r="L8" s="34">
        <f t="shared" si="4"/>
        <v>1268</v>
      </c>
    </row>
    <row r="9" spans="1:19" x14ac:dyDescent="0.2">
      <c r="A9" s="31">
        <v>24</v>
      </c>
      <c r="B9" s="31">
        <v>18</v>
      </c>
      <c r="C9" s="31">
        <v>432</v>
      </c>
      <c r="D9" s="32">
        <f t="shared" si="0"/>
        <v>432</v>
      </c>
      <c r="E9" s="34">
        <f t="shared" si="1"/>
        <v>778</v>
      </c>
      <c r="H9" s="31">
        <v>44</v>
      </c>
      <c r="I9" s="31">
        <v>18</v>
      </c>
      <c r="J9" s="31">
        <f t="shared" si="2"/>
        <v>792</v>
      </c>
      <c r="K9" s="32">
        <f t="shared" si="3"/>
        <v>792</v>
      </c>
      <c r="L9" s="34">
        <f t="shared" si="4"/>
        <v>1426</v>
      </c>
    </row>
    <row r="10" spans="1:19" x14ac:dyDescent="0.2">
      <c r="A10" s="31">
        <v>26</v>
      </c>
      <c r="B10" s="31">
        <v>12</v>
      </c>
      <c r="C10" s="31">
        <v>312</v>
      </c>
      <c r="D10" s="32">
        <f t="shared" si="0"/>
        <v>312</v>
      </c>
      <c r="E10" s="34">
        <f t="shared" si="1"/>
        <v>562</v>
      </c>
      <c r="H10" s="31">
        <v>46</v>
      </c>
      <c r="I10" s="31">
        <v>12</v>
      </c>
      <c r="J10" s="31">
        <f t="shared" si="2"/>
        <v>552</v>
      </c>
      <c r="K10" s="32">
        <f t="shared" si="3"/>
        <v>552</v>
      </c>
      <c r="L10" s="34">
        <f t="shared" si="4"/>
        <v>994</v>
      </c>
    </row>
    <row r="11" spans="1:19" x14ac:dyDescent="0.2">
      <c r="A11" s="31">
        <v>26</v>
      </c>
      <c r="B11" s="31">
        <v>14</v>
      </c>
      <c r="C11" s="31">
        <v>364</v>
      </c>
      <c r="D11" s="32">
        <f t="shared" si="0"/>
        <v>364</v>
      </c>
      <c r="E11" s="34">
        <f t="shared" si="1"/>
        <v>656</v>
      </c>
      <c r="H11" s="31">
        <v>46</v>
      </c>
      <c r="I11" s="31">
        <v>14</v>
      </c>
      <c r="J11" s="31">
        <f t="shared" si="2"/>
        <v>644</v>
      </c>
      <c r="K11" s="32">
        <f t="shared" si="3"/>
        <v>644</v>
      </c>
      <c r="L11" s="34">
        <f t="shared" si="4"/>
        <v>1160</v>
      </c>
      <c r="O11">
        <f>E3/E2</f>
        <v>1.8</v>
      </c>
      <c r="P11" t="s">
        <v>16</v>
      </c>
      <c r="S11" t="s">
        <v>19</v>
      </c>
    </row>
    <row r="12" spans="1:19" x14ac:dyDescent="0.2">
      <c r="A12" s="31">
        <v>26</v>
      </c>
      <c r="B12" s="31">
        <v>16</v>
      </c>
      <c r="C12" s="31">
        <v>416</v>
      </c>
      <c r="D12" s="32">
        <f t="shared" si="0"/>
        <v>416</v>
      </c>
      <c r="E12" s="34">
        <f t="shared" si="1"/>
        <v>749</v>
      </c>
      <c r="H12" s="31">
        <v>46</v>
      </c>
      <c r="I12" s="31">
        <v>16</v>
      </c>
      <c r="J12" s="31">
        <f t="shared" si="2"/>
        <v>736</v>
      </c>
      <c r="K12" s="32">
        <f t="shared" si="3"/>
        <v>736</v>
      </c>
      <c r="L12" s="34">
        <f t="shared" si="4"/>
        <v>1325</v>
      </c>
      <c r="P12" t="s">
        <v>17</v>
      </c>
    </row>
    <row r="13" spans="1:19" x14ac:dyDescent="0.2">
      <c r="A13" s="31">
        <v>26</v>
      </c>
      <c r="B13" s="31">
        <v>18</v>
      </c>
      <c r="C13" s="31">
        <v>468</v>
      </c>
      <c r="D13" s="32">
        <f t="shared" si="0"/>
        <v>468</v>
      </c>
      <c r="E13" s="34">
        <f t="shared" si="1"/>
        <v>843</v>
      </c>
      <c r="H13" s="31">
        <v>46</v>
      </c>
      <c r="I13" s="31">
        <v>18</v>
      </c>
      <c r="J13" s="31">
        <f t="shared" si="2"/>
        <v>828</v>
      </c>
      <c r="K13" s="32">
        <f t="shared" si="3"/>
        <v>828</v>
      </c>
      <c r="L13" s="34">
        <f t="shared" si="4"/>
        <v>1491</v>
      </c>
      <c r="P13" t="s">
        <v>18</v>
      </c>
    </row>
    <row r="14" spans="1:19" x14ac:dyDescent="0.2">
      <c r="A14" s="31">
        <v>28</v>
      </c>
      <c r="B14" s="31">
        <v>12</v>
      </c>
      <c r="C14" s="31">
        <v>336</v>
      </c>
      <c r="D14" s="32">
        <f t="shared" si="0"/>
        <v>336</v>
      </c>
      <c r="E14" s="34">
        <f t="shared" si="1"/>
        <v>605</v>
      </c>
      <c r="H14" s="31">
        <v>48</v>
      </c>
      <c r="I14" s="31">
        <v>12</v>
      </c>
      <c r="J14" s="31">
        <f t="shared" si="2"/>
        <v>576</v>
      </c>
      <c r="K14" s="32">
        <f t="shared" si="3"/>
        <v>576</v>
      </c>
      <c r="L14" s="34">
        <f t="shared" si="4"/>
        <v>1037</v>
      </c>
    </row>
    <row r="15" spans="1:19" x14ac:dyDescent="0.2">
      <c r="A15" s="31">
        <v>28</v>
      </c>
      <c r="B15" s="31">
        <v>14</v>
      </c>
      <c r="C15" s="31">
        <v>392</v>
      </c>
      <c r="D15" s="32">
        <f t="shared" si="0"/>
        <v>392</v>
      </c>
      <c r="E15" s="34">
        <f t="shared" si="1"/>
        <v>706</v>
      </c>
      <c r="H15" s="31">
        <v>48</v>
      </c>
      <c r="I15" s="31">
        <v>14</v>
      </c>
      <c r="J15" s="31">
        <f t="shared" si="2"/>
        <v>672</v>
      </c>
      <c r="K15" s="32">
        <f t="shared" si="3"/>
        <v>672</v>
      </c>
      <c r="L15" s="34">
        <f t="shared" si="4"/>
        <v>1210</v>
      </c>
    </row>
    <row r="16" spans="1:19" x14ac:dyDescent="0.2">
      <c r="A16" s="31">
        <v>28</v>
      </c>
      <c r="B16" s="31">
        <v>16</v>
      </c>
      <c r="C16" s="31">
        <v>448</v>
      </c>
      <c r="D16" s="32">
        <f t="shared" si="0"/>
        <v>448</v>
      </c>
      <c r="E16" s="34">
        <f t="shared" si="1"/>
        <v>807</v>
      </c>
      <c r="H16" s="31">
        <v>48</v>
      </c>
      <c r="I16" s="31">
        <v>16</v>
      </c>
      <c r="J16" s="31">
        <f t="shared" si="2"/>
        <v>768</v>
      </c>
      <c r="K16" s="32">
        <f t="shared" si="3"/>
        <v>768</v>
      </c>
      <c r="L16" s="34">
        <f t="shared" si="4"/>
        <v>1383</v>
      </c>
    </row>
    <row r="17" spans="1:12" x14ac:dyDescent="0.2">
      <c r="A17" s="31">
        <v>28</v>
      </c>
      <c r="B17" s="31">
        <v>18</v>
      </c>
      <c r="C17" s="31">
        <v>504</v>
      </c>
      <c r="D17" s="32">
        <f t="shared" si="0"/>
        <v>504</v>
      </c>
      <c r="E17" s="34">
        <f t="shared" si="1"/>
        <v>908</v>
      </c>
      <c r="H17" s="31">
        <v>48</v>
      </c>
      <c r="I17" s="31">
        <v>18</v>
      </c>
      <c r="J17" s="31">
        <f t="shared" si="2"/>
        <v>864</v>
      </c>
      <c r="K17" s="32">
        <f t="shared" si="3"/>
        <v>864</v>
      </c>
      <c r="L17" s="34">
        <f t="shared" si="4"/>
        <v>1556</v>
      </c>
    </row>
    <row r="18" spans="1:12" x14ac:dyDescent="0.2">
      <c r="A18" s="31">
        <v>30</v>
      </c>
      <c r="B18" s="31">
        <v>12</v>
      </c>
      <c r="C18" s="31">
        <v>360</v>
      </c>
      <c r="D18" s="32">
        <f t="shared" si="0"/>
        <v>360</v>
      </c>
      <c r="E18" s="34">
        <f t="shared" si="1"/>
        <v>648</v>
      </c>
      <c r="H18" s="31">
        <v>50</v>
      </c>
      <c r="I18" s="31">
        <v>12</v>
      </c>
      <c r="J18" s="31">
        <f t="shared" si="2"/>
        <v>600</v>
      </c>
      <c r="K18" s="32">
        <f t="shared" si="3"/>
        <v>600</v>
      </c>
      <c r="L18" s="34">
        <f t="shared" si="4"/>
        <v>1080</v>
      </c>
    </row>
    <row r="19" spans="1:12" x14ac:dyDescent="0.2">
      <c r="A19" s="31">
        <v>30</v>
      </c>
      <c r="B19" s="31">
        <v>14</v>
      </c>
      <c r="C19" s="31">
        <v>420</v>
      </c>
      <c r="D19" s="32">
        <f t="shared" si="0"/>
        <v>420</v>
      </c>
      <c r="E19" s="34">
        <f t="shared" si="1"/>
        <v>756</v>
      </c>
      <c r="H19" s="31">
        <v>50</v>
      </c>
      <c r="I19" s="31">
        <v>14</v>
      </c>
      <c r="J19" s="31">
        <f t="shared" si="2"/>
        <v>700</v>
      </c>
      <c r="K19" s="32">
        <f t="shared" si="3"/>
        <v>700</v>
      </c>
      <c r="L19" s="34">
        <f t="shared" si="4"/>
        <v>1260</v>
      </c>
    </row>
    <row r="20" spans="1:12" x14ac:dyDescent="0.2">
      <c r="A20" s="31">
        <v>30</v>
      </c>
      <c r="B20" s="31">
        <v>16</v>
      </c>
      <c r="C20" s="31">
        <v>480</v>
      </c>
      <c r="D20" s="32">
        <f t="shared" si="0"/>
        <v>480</v>
      </c>
      <c r="E20" s="34">
        <f t="shared" si="1"/>
        <v>864</v>
      </c>
      <c r="H20" s="31">
        <v>50</v>
      </c>
      <c r="I20" s="31">
        <v>16</v>
      </c>
      <c r="J20" s="31">
        <f t="shared" si="2"/>
        <v>800</v>
      </c>
      <c r="K20" s="32">
        <f t="shared" si="3"/>
        <v>800</v>
      </c>
      <c r="L20" s="34">
        <f t="shared" si="4"/>
        <v>1440</v>
      </c>
    </row>
    <row r="21" spans="1:12" x14ac:dyDescent="0.2">
      <c r="A21" s="31">
        <v>30</v>
      </c>
      <c r="B21" s="31">
        <v>18</v>
      </c>
      <c r="C21" s="31">
        <v>540</v>
      </c>
      <c r="D21" s="32">
        <f t="shared" si="0"/>
        <v>540</v>
      </c>
      <c r="E21" s="34">
        <f t="shared" si="1"/>
        <v>972</v>
      </c>
      <c r="H21" s="31">
        <v>50</v>
      </c>
      <c r="I21" s="31">
        <v>18</v>
      </c>
      <c r="J21" s="31">
        <f t="shared" si="2"/>
        <v>900</v>
      </c>
      <c r="K21" s="32">
        <f t="shared" si="3"/>
        <v>900</v>
      </c>
      <c r="L21" s="34">
        <f t="shared" si="4"/>
        <v>1620</v>
      </c>
    </row>
    <row r="22" spans="1:12" x14ac:dyDescent="0.2">
      <c r="A22" s="31">
        <v>32</v>
      </c>
      <c r="B22" s="31">
        <v>12</v>
      </c>
      <c r="C22" s="31">
        <v>384</v>
      </c>
      <c r="D22" s="32">
        <f t="shared" si="0"/>
        <v>384</v>
      </c>
      <c r="E22" s="34">
        <f t="shared" si="1"/>
        <v>692</v>
      </c>
      <c r="H22" s="31">
        <v>52</v>
      </c>
      <c r="I22" s="31">
        <v>12</v>
      </c>
      <c r="J22" s="31">
        <f t="shared" si="2"/>
        <v>624</v>
      </c>
      <c r="K22" s="32">
        <f t="shared" si="3"/>
        <v>624</v>
      </c>
      <c r="L22" s="34">
        <f t="shared" si="4"/>
        <v>1124</v>
      </c>
    </row>
    <row r="23" spans="1:12" x14ac:dyDescent="0.2">
      <c r="A23" s="31">
        <v>32</v>
      </c>
      <c r="B23" s="31">
        <v>14</v>
      </c>
      <c r="C23" s="31">
        <v>448</v>
      </c>
      <c r="D23" s="32">
        <f t="shared" si="0"/>
        <v>448</v>
      </c>
      <c r="E23" s="34">
        <f t="shared" si="1"/>
        <v>807</v>
      </c>
      <c r="H23" s="31">
        <v>52</v>
      </c>
      <c r="I23" s="31">
        <v>14</v>
      </c>
      <c r="J23" s="31">
        <f t="shared" si="2"/>
        <v>728</v>
      </c>
      <c r="K23" s="32">
        <f t="shared" si="3"/>
        <v>728</v>
      </c>
      <c r="L23" s="34">
        <f t="shared" si="4"/>
        <v>1311</v>
      </c>
    </row>
    <row r="24" spans="1:12" x14ac:dyDescent="0.2">
      <c r="A24" s="31">
        <v>32</v>
      </c>
      <c r="B24" s="31">
        <v>16</v>
      </c>
      <c r="C24" s="31">
        <v>512</v>
      </c>
      <c r="D24" s="32">
        <f t="shared" si="0"/>
        <v>512</v>
      </c>
      <c r="E24" s="34">
        <f t="shared" si="1"/>
        <v>922</v>
      </c>
      <c r="H24" s="31">
        <v>52</v>
      </c>
      <c r="I24" s="31">
        <v>16</v>
      </c>
      <c r="J24" s="31">
        <f t="shared" si="2"/>
        <v>832</v>
      </c>
      <c r="K24" s="32">
        <f t="shared" si="3"/>
        <v>832</v>
      </c>
      <c r="L24" s="34">
        <f t="shared" si="4"/>
        <v>1498</v>
      </c>
    </row>
    <row r="25" spans="1:12" x14ac:dyDescent="0.2">
      <c r="A25" s="31">
        <v>32</v>
      </c>
      <c r="B25" s="31">
        <v>18</v>
      </c>
      <c r="C25" s="31">
        <v>576</v>
      </c>
      <c r="D25" s="32">
        <f t="shared" si="0"/>
        <v>576</v>
      </c>
      <c r="E25" s="34">
        <f t="shared" si="1"/>
        <v>1037</v>
      </c>
      <c r="H25" s="31">
        <v>52</v>
      </c>
      <c r="I25" s="31">
        <v>18</v>
      </c>
      <c r="J25" s="31">
        <f t="shared" si="2"/>
        <v>936</v>
      </c>
      <c r="K25" s="32">
        <f t="shared" si="3"/>
        <v>936</v>
      </c>
      <c r="L25" s="34">
        <f t="shared" si="4"/>
        <v>1685</v>
      </c>
    </row>
    <row r="26" spans="1:12" x14ac:dyDescent="0.2">
      <c r="A26" s="31">
        <v>34</v>
      </c>
      <c r="B26" s="31">
        <v>12</v>
      </c>
      <c r="C26" s="31">
        <v>408</v>
      </c>
      <c r="D26" s="32">
        <f t="shared" si="0"/>
        <v>408</v>
      </c>
      <c r="E26" s="34">
        <f t="shared" si="1"/>
        <v>735</v>
      </c>
      <c r="H26" s="31">
        <v>54</v>
      </c>
      <c r="I26" s="31">
        <v>12</v>
      </c>
      <c r="J26" s="31">
        <f t="shared" si="2"/>
        <v>648</v>
      </c>
      <c r="K26" s="32">
        <f t="shared" si="3"/>
        <v>648</v>
      </c>
      <c r="L26" s="34">
        <f t="shared" si="4"/>
        <v>1167</v>
      </c>
    </row>
    <row r="27" spans="1:12" x14ac:dyDescent="0.2">
      <c r="A27" s="31">
        <v>34</v>
      </c>
      <c r="B27" s="31">
        <v>14</v>
      </c>
      <c r="C27" s="31">
        <v>476</v>
      </c>
      <c r="D27" s="32">
        <f t="shared" si="0"/>
        <v>476</v>
      </c>
      <c r="E27" s="34">
        <f t="shared" si="1"/>
        <v>857</v>
      </c>
      <c r="H27" s="31">
        <v>54</v>
      </c>
      <c r="I27" s="31">
        <v>14</v>
      </c>
      <c r="J27" s="31">
        <f t="shared" si="2"/>
        <v>756</v>
      </c>
      <c r="K27" s="32">
        <f t="shared" si="3"/>
        <v>756</v>
      </c>
      <c r="L27" s="34">
        <f t="shared" si="4"/>
        <v>1361</v>
      </c>
    </row>
    <row r="28" spans="1:12" x14ac:dyDescent="0.2">
      <c r="A28" s="31">
        <v>34</v>
      </c>
      <c r="B28" s="31">
        <v>16</v>
      </c>
      <c r="C28" s="31">
        <v>544</v>
      </c>
      <c r="D28" s="32">
        <f t="shared" si="0"/>
        <v>544</v>
      </c>
      <c r="E28" s="34">
        <f t="shared" si="1"/>
        <v>980</v>
      </c>
      <c r="H28" s="31">
        <v>54</v>
      </c>
      <c r="I28" s="31">
        <v>16</v>
      </c>
      <c r="J28" s="31">
        <f t="shared" si="2"/>
        <v>864</v>
      </c>
      <c r="K28" s="32">
        <f t="shared" si="3"/>
        <v>864</v>
      </c>
      <c r="L28" s="34">
        <f t="shared" si="4"/>
        <v>1556</v>
      </c>
    </row>
    <row r="29" spans="1:12" x14ac:dyDescent="0.2">
      <c r="A29" s="31">
        <v>34</v>
      </c>
      <c r="B29" s="31">
        <v>18</v>
      </c>
      <c r="C29" s="31">
        <v>612</v>
      </c>
      <c r="D29" s="32">
        <f t="shared" si="0"/>
        <v>612</v>
      </c>
      <c r="E29" s="34">
        <f t="shared" si="1"/>
        <v>1102</v>
      </c>
      <c r="H29" s="31">
        <v>54</v>
      </c>
      <c r="I29" s="31">
        <v>18</v>
      </c>
      <c r="J29" s="31">
        <f t="shared" si="2"/>
        <v>972</v>
      </c>
      <c r="K29" s="32">
        <f t="shared" si="3"/>
        <v>972</v>
      </c>
      <c r="L29" s="34">
        <f t="shared" si="4"/>
        <v>1750</v>
      </c>
    </row>
    <row r="30" spans="1:12" x14ac:dyDescent="0.2">
      <c r="A30" s="31">
        <v>36</v>
      </c>
      <c r="B30" s="31">
        <v>12</v>
      </c>
      <c r="C30" s="31">
        <v>432</v>
      </c>
      <c r="D30" s="32">
        <f t="shared" si="0"/>
        <v>432</v>
      </c>
      <c r="E30" s="34">
        <f t="shared" si="1"/>
        <v>778</v>
      </c>
      <c r="H30" s="31">
        <v>56</v>
      </c>
      <c r="I30" s="31">
        <v>12</v>
      </c>
      <c r="J30" s="31">
        <f t="shared" si="2"/>
        <v>672</v>
      </c>
      <c r="K30" s="32">
        <f t="shared" si="3"/>
        <v>672</v>
      </c>
      <c r="L30" s="34">
        <f t="shared" si="4"/>
        <v>1210</v>
      </c>
    </row>
    <row r="31" spans="1:12" x14ac:dyDescent="0.2">
      <c r="A31" s="31">
        <v>36</v>
      </c>
      <c r="B31" s="31">
        <v>14</v>
      </c>
      <c r="C31" s="31">
        <v>504</v>
      </c>
      <c r="D31" s="32">
        <f t="shared" si="0"/>
        <v>504</v>
      </c>
      <c r="E31" s="34">
        <f t="shared" si="1"/>
        <v>908</v>
      </c>
      <c r="H31" s="31">
        <v>56</v>
      </c>
      <c r="I31" s="31">
        <v>14</v>
      </c>
      <c r="J31" s="31">
        <f t="shared" si="2"/>
        <v>784</v>
      </c>
      <c r="K31" s="32">
        <f t="shared" si="3"/>
        <v>784</v>
      </c>
      <c r="L31" s="34">
        <f t="shared" si="4"/>
        <v>1412</v>
      </c>
    </row>
    <row r="32" spans="1:12" x14ac:dyDescent="0.2">
      <c r="A32" s="31">
        <v>36</v>
      </c>
      <c r="B32" s="31">
        <v>16</v>
      </c>
      <c r="C32" s="31">
        <v>576</v>
      </c>
      <c r="D32" s="32">
        <f t="shared" si="0"/>
        <v>576</v>
      </c>
      <c r="E32" s="34">
        <f t="shared" si="1"/>
        <v>1037</v>
      </c>
      <c r="H32" s="31">
        <v>56</v>
      </c>
      <c r="I32" s="31">
        <v>16</v>
      </c>
      <c r="J32" s="31">
        <f t="shared" si="2"/>
        <v>896</v>
      </c>
      <c r="K32" s="32">
        <f t="shared" si="3"/>
        <v>896</v>
      </c>
      <c r="L32" s="34">
        <f t="shared" si="4"/>
        <v>1613</v>
      </c>
    </row>
    <row r="33" spans="1:12" x14ac:dyDescent="0.2">
      <c r="A33" s="31">
        <v>36</v>
      </c>
      <c r="B33" s="31">
        <v>18</v>
      </c>
      <c r="C33" s="31">
        <v>648</v>
      </c>
      <c r="D33" s="32">
        <f t="shared" si="0"/>
        <v>648</v>
      </c>
      <c r="E33" s="34">
        <f t="shared" si="1"/>
        <v>1167</v>
      </c>
      <c r="H33" s="31">
        <v>56</v>
      </c>
      <c r="I33" s="31">
        <v>18</v>
      </c>
      <c r="J33" s="31">
        <f t="shared" si="2"/>
        <v>1008</v>
      </c>
      <c r="K33" s="32">
        <f t="shared" si="3"/>
        <v>1008</v>
      </c>
      <c r="L33" s="34">
        <f t="shared" si="4"/>
        <v>1815</v>
      </c>
    </row>
    <row r="34" spans="1:12" x14ac:dyDescent="0.2">
      <c r="A34" s="31">
        <v>38</v>
      </c>
      <c r="B34" s="31">
        <v>12</v>
      </c>
      <c r="C34" s="31">
        <v>456</v>
      </c>
      <c r="D34" s="32">
        <f t="shared" si="0"/>
        <v>456</v>
      </c>
      <c r="E34" s="34">
        <f t="shared" si="1"/>
        <v>821</v>
      </c>
      <c r="H34" s="31">
        <v>58</v>
      </c>
      <c r="I34" s="31">
        <v>12</v>
      </c>
      <c r="J34" s="31">
        <f t="shared" si="2"/>
        <v>696</v>
      </c>
      <c r="K34" s="32">
        <f t="shared" si="3"/>
        <v>696</v>
      </c>
      <c r="L34" s="34">
        <f t="shared" si="4"/>
        <v>1253</v>
      </c>
    </row>
    <row r="35" spans="1:12" x14ac:dyDescent="0.2">
      <c r="A35" s="31">
        <v>38</v>
      </c>
      <c r="B35" s="31">
        <v>14</v>
      </c>
      <c r="C35" s="31">
        <v>532</v>
      </c>
      <c r="D35" s="32">
        <f t="shared" si="0"/>
        <v>532</v>
      </c>
      <c r="E35" s="34">
        <f t="shared" si="1"/>
        <v>958</v>
      </c>
      <c r="H35" s="31">
        <v>58</v>
      </c>
      <c r="I35" s="31">
        <v>14</v>
      </c>
      <c r="J35" s="31">
        <f t="shared" si="2"/>
        <v>812</v>
      </c>
      <c r="K35" s="32">
        <f t="shared" si="3"/>
        <v>812</v>
      </c>
      <c r="L35" s="34">
        <f t="shared" si="4"/>
        <v>1462</v>
      </c>
    </row>
    <row r="36" spans="1:12" x14ac:dyDescent="0.2">
      <c r="A36" s="31">
        <v>38</v>
      </c>
      <c r="B36" s="31">
        <v>16</v>
      </c>
      <c r="C36" s="31">
        <v>608</v>
      </c>
      <c r="D36" s="32">
        <f t="shared" si="0"/>
        <v>608</v>
      </c>
      <c r="E36" s="34">
        <f t="shared" si="1"/>
        <v>1095</v>
      </c>
      <c r="H36" s="31">
        <v>58</v>
      </c>
      <c r="I36" s="31">
        <v>16</v>
      </c>
      <c r="J36" s="31">
        <f t="shared" si="2"/>
        <v>928</v>
      </c>
      <c r="K36" s="32">
        <f t="shared" si="3"/>
        <v>928</v>
      </c>
      <c r="L36" s="34">
        <f t="shared" si="4"/>
        <v>1671</v>
      </c>
    </row>
    <row r="37" spans="1:12" x14ac:dyDescent="0.2">
      <c r="A37" s="31">
        <v>38</v>
      </c>
      <c r="B37" s="31">
        <v>18</v>
      </c>
      <c r="C37" s="31">
        <v>684</v>
      </c>
      <c r="D37" s="32">
        <f t="shared" si="0"/>
        <v>684</v>
      </c>
      <c r="E37" s="34">
        <f t="shared" si="1"/>
        <v>1232</v>
      </c>
      <c r="H37" s="31">
        <v>58</v>
      </c>
      <c r="I37" s="31">
        <v>18</v>
      </c>
      <c r="J37" s="31">
        <f t="shared" si="2"/>
        <v>1044</v>
      </c>
      <c r="K37" s="32">
        <f t="shared" si="3"/>
        <v>1044</v>
      </c>
      <c r="L37" s="34">
        <f t="shared" si="4"/>
        <v>1880</v>
      </c>
    </row>
    <row r="38" spans="1:12" x14ac:dyDescent="0.2">
      <c r="A38" s="31">
        <v>40</v>
      </c>
      <c r="B38" s="31">
        <v>12</v>
      </c>
      <c r="C38" s="31">
        <v>480</v>
      </c>
      <c r="D38" s="32">
        <f t="shared" si="0"/>
        <v>480</v>
      </c>
      <c r="E38" s="34">
        <f t="shared" si="1"/>
        <v>864</v>
      </c>
      <c r="H38" s="31">
        <v>60</v>
      </c>
      <c r="I38" s="31">
        <v>12</v>
      </c>
      <c r="J38" s="31">
        <f t="shared" si="2"/>
        <v>720</v>
      </c>
      <c r="K38" s="32">
        <f t="shared" si="3"/>
        <v>720</v>
      </c>
      <c r="L38" s="34">
        <f t="shared" si="4"/>
        <v>1296</v>
      </c>
    </row>
    <row r="39" spans="1:12" x14ac:dyDescent="0.2">
      <c r="A39" s="31">
        <v>40</v>
      </c>
      <c r="B39" s="31">
        <v>14</v>
      </c>
      <c r="C39" s="31">
        <v>560</v>
      </c>
      <c r="D39" s="32">
        <f t="shared" si="0"/>
        <v>560</v>
      </c>
      <c r="E39" s="34">
        <f t="shared" si="1"/>
        <v>1008</v>
      </c>
      <c r="H39" s="31">
        <v>60</v>
      </c>
      <c r="I39" s="31">
        <v>14</v>
      </c>
      <c r="J39" s="31">
        <f t="shared" si="2"/>
        <v>840</v>
      </c>
      <c r="K39" s="32">
        <f t="shared" si="3"/>
        <v>840</v>
      </c>
      <c r="L39" s="34">
        <f t="shared" si="4"/>
        <v>1512</v>
      </c>
    </row>
    <row r="40" spans="1:12" x14ac:dyDescent="0.2">
      <c r="A40" s="31">
        <v>40</v>
      </c>
      <c r="B40" s="31">
        <v>16</v>
      </c>
      <c r="C40" s="31">
        <v>640</v>
      </c>
      <c r="D40" s="32">
        <f t="shared" si="0"/>
        <v>640</v>
      </c>
      <c r="E40" s="34">
        <f t="shared" si="1"/>
        <v>1152</v>
      </c>
      <c r="H40" s="31">
        <v>60</v>
      </c>
      <c r="I40" s="31">
        <v>16</v>
      </c>
      <c r="J40" s="31">
        <f t="shared" si="2"/>
        <v>960</v>
      </c>
      <c r="K40" s="32">
        <f t="shared" si="3"/>
        <v>960</v>
      </c>
      <c r="L40" s="34">
        <f t="shared" si="4"/>
        <v>1728</v>
      </c>
    </row>
    <row r="41" spans="1:12" x14ac:dyDescent="0.2">
      <c r="A41" s="31">
        <v>40</v>
      </c>
      <c r="B41" s="31">
        <v>18</v>
      </c>
      <c r="C41" s="31">
        <v>720</v>
      </c>
      <c r="D41" s="32">
        <f t="shared" si="0"/>
        <v>720</v>
      </c>
      <c r="E41" s="34">
        <f t="shared" si="1"/>
        <v>1296</v>
      </c>
      <c r="H41" s="31">
        <v>60</v>
      </c>
      <c r="I41" s="31">
        <v>18</v>
      </c>
      <c r="J41" s="31">
        <f t="shared" si="2"/>
        <v>1080</v>
      </c>
      <c r="K41" s="32">
        <f t="shared" si="3"/>
        <v>1080</v>
      </c>
      <c r="L41" s="34">
        <f t="shared" si="4"/>
        <v>1944</v>
      </c>
    </row>
    <row r="42" spans="1:12" x14ac:dyDescent="0.2">
      <c r="A42" s="31">
        <v>42</v>
      </c>
      <c r="B42" s="31">
        <v>12</v>
      </c>
      <c r="C42" s="31">
        <v>504</v>
      </c>
      <c r="D42" s="32">
        <f t="shared" si="0"/>
        <v>504</v>
      </c>
      <c r="E42" s="34">
        <f t="shared" si="1"/>
        <v>908</v>
      </c>
      <c r="H42" s="31">
        <v>62</v>
      </c>
      <c r="I42" s="31">
        <v>12</v>
      </c>
      <c r="J42" s="31">
        <f t="shared" si="2"/>
        <v>744</v>
      </c>
      <c r="K42" s="32">
        <f t="shared" si="3"/>
        <v>744</v>
      </c>
      <c r="L42" s="34">
        <f t="shared" si="4"/>
        <v>1340</v>
      </c>
    </row>
    <row r="43" spans="1:12" x14ac:dyDescent="0.2">
      <c r="A43" s="31">
        <v>42</v>
      </c>
      <c r="B43" s="31">
        <v>14</v>
      </c>
      <c r="C43" s="31">
        <v>588</v>
      </c>
      <c r="D43" s="32">
        <f t="shared" si="0"/>
        <v>588</v>
      </c>
      <c r="E43" s="34">
        <f t="shared" si="1"/>
        <v>1059</v>
      </c>
      <c r="H43" s="31">
        <v>62</v>
      </c>
      <c r="I43" s="31">
        <v>14</v>
      </c>
      <c r="J43" s="31">
        <f t="shared" si="2"/>
        <v>868</v>
      </c>
      <c r="K43" s="32">
        <f t="shared" si="3"/>
        <v>868</v>
      </c>
      <c r="L43" s="34">
        <f t="shared" si="4"/>
        <v>1563</v>
      </c>
    </row>
    <row r="44" spans="1:12" x14ac:dyDescent="0.2">
      <c r="A44" s="31">
        <v>42</v>
      </c>
      <c r="B44" s="31">
        <v>16</v>
      </c>
      <c r="C44" s="31">
        <v>672</v>
      </c>
      <c r="D44" s="32">
        <f t="shared" si="0"/>
        <v>672</v>
      </c>
      <c r="E44" s="34">
        <f t="shared" si="1"/>
        <v>1210</v>
      </c>
      <c r="H44" s="31">
        <v>62</v>
      </c>
      <c r="I44" s="31">
        <v>16</v>
      </c>
      <c r="J44" s="31">
        <f t="shared" si="2"/>
        <v>992</v>
      </c>
      <c r="K44" s="32">
        <f t="shared" si="3"/>
        <v>992</v>
      </c>
      <c r="L44" s="34">
        <f t="shared" si="4"/>
        <v>1786</v>
      </c>
    </row>
    <row r="45" spans="1:12" x14ac:dyDescent="0.2">
      <c r="A45" s="31">
        <v>42</v>
      </c>
      <c r="B45" s="31">
        <v>18</v>
      </c>
      <c r="C45" s="31">
        <v>756</v>
      </c>
      <c r="D45" s="32">
        <f t="shared" si="0"/>
        <v>756</v>
      </c>
      <c r="E45" s="34">
        <f t="shared" si="1"/>
        <v>1361</v>
      </c>
      <c r="H45" s="31">
        <v>62</v>
      </c>
      <c r="I45" s="31">
        <v>18</v>
      </c>
      <c r="J45" s="31">
        <f t="shared" si="2"/>
        <v>1116</v>
      </c>
      <c r="K45" s="32">
        <f t="shared" si="3"/>
        <v>1116</v>
      </c>
      <c r="L45" s="34">
        <f t="shared" si="4"/>
        <v>2009</v>
      </c>
    </row>
    <row r="47" spans="1:12" ht="12.75" customHeight="1" x14ac:dyDescent="0.2"/>
    <row r="48" spans="1:12" ht="12.75" customHeight="1" x14ac:dyDescent="0.2">
      <c r="A48" s="37" t="s">
        <v>1</v>
      </c>
      <c r="B48" s="38"/>
      <c r="C48" s="38"/>
      <c r="D48" s="38"/>
      <c r="E48" s="27">
        <f>$E$2</f>
        <v>1</v>
      </c>
      <c r="H48" s="37" t="s">
        <v>1</v>
      </c>
      <c r="I48" s="38"/>
      <c r="J48" s="38"/>
      <c r="K48" s="39"/>
      <c r="L48" s="27">
        <f>$E$2</f>
        <v>1</v>
      </c>
    </row>
    <row r="49" spans="1:12" x14ac:dyDescent="0.2">
      <c r="A49" s="42" t="s">
        <v>2</v>
      </c>
      <c r="B49" s="43"/>
      <c r="C49" s="43"/>
      <c r="D49" s="43"/>
      <c r="E49" s="28">
        <f>$E$3</f>
        <v>1.8</v>
      </c>
      <c r="H49" s="42" t="s">
        <v>2</v>
      </c>
      <c r="I49" s="43"/>
      <c r="J49" s="43"/>
      <c r="K49" s="44"/>
      <c r="L49" s="28">
        <f>$E$3</f>
        <v>1.8</v>
      </c>
    </row>
    <row r="51" spans="1:12" ht="25.5" x14ac:dyDescent="0.2">
      <c r="A51" s="30" t="s">
        <v>11</v>
      </c>
      <c r="B51" s="30" t="s">
        <v>12</v>
      </c>
      <c r="C51" s="30" t="s">
        <v>13</v>
      </c>
      <c r="D51" s="30" t="s">
        <v>14</v>
      </c>
      <c r="E51" s="33" t="s">
        <v>15</v>
      </c>
      <c r="F51" s="29"/>
      <c r="G51" s="29"/>
      <c r="H51" s="30" t="s">
        <v>11</v>
      </c>
      <c r="I51" s="30" t="s">
        <v>12</v>
      </c>
      <c r="J51" s="30" t="s">
        <v>13</v>
      </c>
      <c r="K51" s="30" t="s">
        <v>14</v>
      </c>
      <c r="L51" s="33" t="s">
        <v>15</v>
      </c>
    </row>
    <row r="52" spans="1:12" x14ac:dyDescent="0.2">
      <c r="A52" s="31">
        <v>64</v>
      </c>
      <c r="B52" s="31">
        <v>12</v>
      </c>
      <c r="C52" s="31">
        <f>A52*B52</f>
        <v>768</v>
      </c>
      <c r="D52" s="32">
        <f>ROUNDUP($E$2*C52,0)</f>
        <v>768</v>
      </c>
      <c r="E52" s="34">
        <f>ROUNDUP($E$3*C52,0)</f>
        <v>1383</v>
      </c>
      <c r="H52" s="31">
        <v>84</v>
      </c>
      <c r="I52" s="31">
        <v>12</v>
      </c>
      <c r="J52" s="31">
        <f>H52*I52</f>
        <v>1008</v>
      </c>
      <c r="K52" s="32">
        <f>ROUNDUP($E$2*J52,0)</f>
        <v>1008</v>
      </c>
      <c r="L52" s="34">
        <f>ROUNDUP($E$3*J52,0)</f>
        <v>1815</v>
      </c>
    </row>
    <row r="53" spans="1:12" x14ac:dyDescent="0.2">
      <c r="A53" s="31">
        <v>64</v>
      </c>
      <c r="B53" s="31">
        <v>14</v>
      </c>
      <c r="C53" s="31">
        <f t="shared" ref="C53:C91" si="5">A53*B53</f>
        <v>896</v>
      </c>
      <c r="D53" s="32">
        <f t="shared" ref="D53:D91" si="6">ROUNDUP($E$2*C53,0)</f>
        <v>896</v>
      </c>
      <c r="E53" s="34">
        <f t="shared" ref="E53:E91" si="7">ROUNDUP($E$3*C53,0)</f>
        <v>1613</v>
      </c>
      <c r="H53" s="31">
        <v>84</v>
      </c>
      <c r="I53" s="31">
        <v>14</v>
      </c>
      <c r="J53" s="31">
        <f t="shared" ref="J53:J91" si="8">H53*I53</f>
        <v>1176</v>
      </c>
      <c r="K53" s="32">
        <f t="shared" ref="K53:K91" si="9">ROUNDUP($E$2*J53,0)</f>
        <v>1176</v>
      </c>
      <c r="L53" s="34">
        <f t="shared" ref="L53:L91" si="10">ROUNDUP($E$3*J53,0)</f>
        <v>2117</v>
      </c>
    </row>
    <row r="54" spans="1:12" x14ac:dyDescent="0.2">
      <c r="A54" s="31">
        <v>64</v>
      </c>
      <c r="B54" s="31">
        <v>16</v>
      </c>
      <c r="C54" s="31">
        <f t="shared" si="5"/>
        <v>1024</v>
      </c>
      <c r="D54" s="32">
        <f t="shared" si="6"/>
        <v>1024</v>
      </c>
      <c r="E54" s="34">
        <f t="shared" si="7"/>
        <v>1844</v>
      </c>
      <c r="H54" s="31">
        <v>84</v>
      </c>
      <c r="I54" s="31">
        <v>16</v>
      </c>
      <c r="J54" s="31">
        <f t="shared" si="8"/>
        <v>1344</v>
      </c>
      <c r="K54" s="32">
        <f t="shared" si="9"/>
        <v>1344</v>
      </c>
      <c r="L54" s="34">
        <f t="shared" si="10"/>
        <v>2420</v>
      </c>
    </row>
    <row r="55" spans="1:12" x14ac:dyDescent="0.2">
      <c r="A55" s="31">
        <v>64</v>
      </c>
      <c r="B55" s="31">
        <v>18</v>
      </c>
      <c r="C55" s="31">
        <f t="shared" si="5"/>
        <v>1152</v>
      </c>
      <c r="D55" s="32">
        <f t="shared" si="6"/>
        <v>1152</v>
      </c>
      <c r="E55" s="34">
        <f t="shared" si="7"/>
        <v>2074</v>
      </c>
      <c r="H55" s="31">
        <v>84</v>
      </c>
      <c r="I55" s="31">
        <v>18</v>
      </c>
      <c r="J55" s="31">
        <f t="shared" si="8"/>
        <v>1512</v>
      </c>
      <c r="K55" s="32">
        <f t="shared" si="9"/>
        <v>1512</v>
      </c>
      <c r="L55" s="34">
        <f t="shared" si="10"/>
        <v>2722</v>
      </c>
    </row>
    <row r="56" spans="1:12" x14ac:dyDescent="0.2">
      <c r="A56" s="31">
        <v>66</v>
      </c>
      <c r="B56" s="31">
        <v>12</v>
      </c>
      <c r="C56" s="31">
        <f t="shared" si="5"/>
        <v>792</v>
      </c>
      <c r="D56" s="32">
        <f t="shared" si="6"/>
        <v>792</v>
      </c>
      <c r="E56" s="34">
        <f t="shared" si="7"/>
        <v>1426</v>
      </c>
      <c r="H56" s="31">
        <v>86</v>
      </c>
      <c r="I56" s="31">
        <v>12</v>
      </c>
      <c r="J56" s="31">
        <f t="shared" si="8"/>
        <v>1032</v>
      </c>
      <c r="K56" s="32">
        <f t="shared" si="9"/>
        <v>1032</v>
      </c>
      <c r="L56" s="34">
        <f t="shared" si="10"/>
        <v>1858</v>
      </c>
    </row>
    <row r="57" spans="1:12" x14ac:dyDescent="0.2">
      <c r="A57" s="31">
        <v>66</v>
      </c>
      <c r="B57" s="31">
        <v>14</v>
      </c>
      <c r="C57" s="31">
        <f t="shared" si="5"/>
        <v>924</v>
      </c>
      <c r="D57" s="32">
        <f t="shared" si="6"/>
        <v>924</v>
      </c>
      <c r="E57" s="34">
        <f t="shared" si="7"/>
        <v>1664</v>
      </c>
      <c r="H57" s="31">
        <v>86</v>
      </c>
      <c r="I57" s="31">
        <v>14</v>
      </c>
      <c r="J57" s="31">
        <f t="shared" si="8"/>
        <v>1204</v>
      </c>
      <c r="K57" s="32">
        <f t="shared" si="9"/>
        <v>1204</v>
      </c>
      <c r="L57" s="34">
        <f t="shared" si="10"/>
        <v>2168</v>
      </c>
    </row>
    <row r="58" spans="1:12" x14ac:dyDescent="0.2">
      <c r="A58" s="31">
        <v>66</v>
      </c>
      <c r="B58" s="31">
        <v>16</v>
      </c>
      <c r="C58" s="31">
        <f t="shared" si="5"/>
        <v>1056</v>
      </c>
      <c r="D58" s="32">
        <f t="shared" si="6"/>
        <v>1056</v>
      </c>
      <c r="E58" s="34">
        <f t="shared" si="7"/>
        <v>1901</v>
      </c>
      <c r="H58" s="31">
        <v>86</v>
      </c>
      <c r="I58" s="31">
        <v>16</v>
      </c>
      <c r="J58" s="31">
        <f t="shared" si="8"/>
        <v>1376</v>
      </c>
      <c r="K58" s="32">
        <f t="shared" si="9"/>
        <v>1376</v>
      </c>
      <c r="L58" s="34">
        <f t="shared" si="10"/>
        <v>2477</v>
      </c>
    </row>
    <row r="59" spans="1:12" x14ac:dyDescent="0.2">
      <c r="A59" s="31">
        <v>66</v>
      </c>
      <c r="B59" s="31">
        <v>18</v>
      </c>
      <c r="C59" s="31">
        <f t="shared" si="5"/>
        <v>1188</v>
      </c>
      <c r="D59" s="32">
        <f t="shared" si="6"/>
        <v>1188</v>
      </c>
      <c r="E59" s="34">
        <f t="shared" si="7"/>
        <v>2139</v>
      </c>
      <c r="H59" s="31">
        <v>86</v>
      </c>
      <c r="I59" s="31">
        <v>18</v>
      </c>
      <c r="J59" s="31">
        <f t="shared" si="8"/>
        <v>1548</v>
      </c>
      <c r="K59" s="32">
        <f t="shared" si="9"/>
        <v>1548</v>
      </c>
      <c r="L59" s="34">
        <f t="shared" si="10"/>
        <v>2787</v>
      </c>
    </row>
    <row r="60" spans="1:12" x14ac:dyDescent="0.2">
      <c r="A60" s="31">
        <v>68</v>
      </c>
      <c r="B60" s="31">
        <v>12</v>
      </c>
      <c r="C60" s="31">
        <f t="shared" si="5"/>
        <v>816</v>
      </c>
      <c r="D60" s="32">
        <f t="shared" si="6"/>
        <v>816</v>
      </c>
      <c r="E60" s="34">
        <f t="shared" si="7"/>
        <v>1469</v>
      </c>
      <c r="H60" s="31">
        <v>88</v>
      </c>
      <c r="I60" s="31">
        <v>12</v>
      </c>
      <c r="J60" s="31">
        <f t="shared" si="8"/>
        <v>1056</v>
      </c>
      <c r="K60" s="32">
        <f t="shared" si="9"/>
        <v>1056</v>
      </c>
      <c r="L60" s="34">
        <f t="shared" si="10"/>
        <v>1901</v>
      </c>
    </row>
    <row r="61" spans="1:12" x14ac:dyDescent="0.2">
      <c r="A61" s="31">
        <v>68</v>
      </c>
      <c r="B61" s="31">
        <v>14</v>
      </c>
      <c r="C61" s="31">
        <f t="shared" si="5"/>
        <v>952</v>
      </c>
      <c r="D61" s="32">
        <f t="shared" si="6"/>
        <v>952</v>
      </c>
      <c r="E61" s="34">
        <f t="shared" si="7"/>
        <v>1714</v>
      </c>
      <c r="H61" s="31">
        <v>88</v>
      </c>
      <c r="I61" s="31">
        <v>14</v>
      </c>
      <c r="J61" s="31">
        <f t="shared" si="8"/>
        <v>1232</v>
      </c>
      <c r="K61" s="32">
        <f t="shared" si="9"/>
        <v>1232</v>
      </c>
      <c r="L61" s="34">
        <f t="shared" si="10"/>
        <v>2218</v>
      </c>
    </row>
    <row r="62" spans="1:12" x14ac:dyDescent="0.2">
      <c r="A62" s="31">
        <v>68</v>
      </c>
      <c r="B62" s="31">
        <v>16</v>
      </c>
      <c r="C62" s="31">
        <f t="shared" si="5"/>
        <v>1088</v>
      </c>
      <c r="D62" s="32">
        <f t="shared" si="6"/>
        <v>1088</v>
      </c>
      <c r="E62" s="34">
        <f t="shared" si="7"/>
        <v>1959</v>
      </c>
      <c r="H62" s="31">
        <v>88</v>
      </c>
      <c r="I62" s="31">
        <v>16</v>
      </c>
      <c r="J62" s="31">
        <f t="shared" si="8"/>
        <v>1408</v>
      </c>
      <c r="K62" s="32">
        <f t="shared" si="9"/>
        <v>1408</v>
      </c>
      <c r="L62" s="34">
        <f t="shared" si="10"/>
        <v>2535</v>
      </c>
    </row>
    <row r="63" spans="1:12" x14ac:dyDescent="0.2">
      <c r="A63" s="31">
        <v>68</v>
      </c>
      <c r="B63" s="31">
        <v>18</v>
      </c>
      <c r="C63" s="31">
        <f t="shared" si="5"/>
        <v>1224</v>
      </c>
      <c r="D63" s="32">
        <f t="shared" si="6"/>
        <v>1224</v>
      </c>
      <c r="E63" s="34">
        <f t="shared" si="7"/>
        <v>2204</v>
      </c>
      <c r="H63" s="31">
        <v>88</v>
      </c>
      <c r="I63" s="31">
        <v>18</v>
      </c>
      <c r="J63" s="31">
        <f t="shared" si="8"/>
        <v>1584</v>
      </c>
      <c r="K63" s="32">
        <f t="shared" si="9"/>
        <v>1584</v>
      </c>
      <c r="L63" s="34">
        <f t="shared" si="10"/>
        <v>2852</v>
      </c>
    </row>
    <row r="64" spans="1:12" x14ac:dyDescent="0.2">
      <c r="A64" s="31">
        <v>70</v>
      </c>
      <c r="B64" s="31">
        <v>12</v>
      </c>
      <c r="C64" s="31">
        <f t="shared" si="5"/>
        <v>840</v>
      </c>
      <c r="D64" s="32">
        <f t="shared" si="6"/>
        <v>840</v>
      </c>
      <c r="E64" s="34">
        <f t="shared" si="7"/>
        <v>1512</v>
      </c>
      <c r="H64" s="31">
        <v>90</v>
      </c>
      <c r="I64" s="31">
        <v>12</v>
      </c>
      <c r="J64" s="31">
        <f t="shared" si="8"/>
        <v>1080</v>
      </c>
      <c r="K64" s="32">
        <f t="shared" si="9"/>
        <v>1080</v>
      </c>
      <c r="L64" s="34">
        <f t="shared" si="10"/>
        <v>1944</v>
      </c>
    </row>
    <row r="65" spans="1:12" x14ac:dyDescent="0.2">
      <c r="A65" s="31">
        <v>70</v>
      </c>
      <c r="B65" s="31">
        <v>14</v>
      </c>
      <c r="C65" s="31">
        <f t="shared" si="5"/>
        <v>980</v>
      </c>
      <c r="D65" s="32">
        <f t="shared" si="6"/>
        <v>980</v>
      </c>
      <c r="E65" s="34">
        <f t="shared" si="7"/>
        <v>1764</v>
      </c>
      <c r="H65" s="31">
        <v>90</v>
      </c>
      <c r="I65" s="31">
        <v>14</v>
      </c>
      <c r="J65" s="31">
        <f t="shared" si="8"/>
        <v>1260</v>
      </c>
      <c r="K65" s="32">
        <f t="shared" si="9"/>
        <v>1260</v>
      </c>
      <c r="L65" s="34">
        <f t="shared" si="10"/>
        <v>2268</v>
      </c>
    </row>
    <row r="66" spans="1:12" x14ac:dyDescent="0.2">
      <c r="A66" s="31">
        <v>70</v>
      </c>
      <c r="B66" s="31">
        <v>16</v>
      </c>
      <c r="C66" s="31">
        <f t="shared" si="5"/>
        <v>1120</v>
      </c>
      <c r="D66" s="32">
        <f t="shared" si="6"/>
        <v>1120</v>
      </c>
      <c r="E66" s="34">
        <f t="shared" si="7"/>
        <v>2016</v>
      </c>
      <c r="H66" s="31">
        <v>90</v>
      </c>
      <c r="I66" s="31">
        <v>16</v>
      </c>
      <c r="J66" s="31">
        <f t="shared" si="8"/>
        <v>1440</v>
      </c>
      <c r="K66" s="32">
        <f t="shared" si="9"/>
        <v>1440</v>
      </c>
      <c r="L66" s="34">
        <f t="shared" si="10"/>
        <v>2592</v>
      </c>
    </row>
    <row r="67" spans="1:12" x14ac:dyDescent="0.2">
      <c r="A67" s="31">
        <v>70</v>
      </c>
      <c r="B67" s="31">
        <v>18</v>
      </c>
      <c r="C67" s="31">
        <f t="shared" si="5"/>
        <v>1260</v>
      </c>
      <c r="D67" s="32">
        <f t="shared" si="6"/>
        <v>1260</v>
      </c>
      <c r="E67" s="34">
        <f t="shared" si="7"/>
        <v>2268</v>
      </c>
      <c r="H67" s="31">
        <v>90</v>
      </c>
      <c r="I67" s="31">
        <v>18</v>
      </c>
      <c r="J67" s="31">
        <f t="shared" si="8"/>
        <v>1620</v>
      </c>
      <c r="K67" s="32">
        <f t="shared" si="9"/>
        <v>1620</v>
      </c>
      <c r="L67" s="34">
        <f t="shared" si="10"/>
        <v>2916</v>
      </c>
    </row>
    <row r="68" spans="1:12" x14ac:dyDescent="0.2">
      <c r="A68" s="31">
        <v>72</v>
      </c>
      <c r="B68" s="31">
        <v>12</v>
      </c>
      <c r="C68" s="31">
        <f t="shared" si="5"/>
        <v>864</v>
      </c>
      <c r="D68" s="32">
        <f t="shared" si="6"/>
        <v>864</v>
      </c>
      <c r="E68" s="34">
        <f t="shared" si="7"/>
        <v>1556</v>
      </c>
      <c r="H68" s="31">
        <v>92</v>
      </c>
      <c r="I68" s="31">
        <v>12</v>
      </c>
      <c r="J68" s="31">
        <f t="shared" si="8"/>
        <v>1104</v>
      </c>
      <c r="K68" s="32">
        <f t="shared" si="9"/>
        <v>1104</v>
      </c>
      <c r="L68" s="34">
        <f t="shared" si="10"/>
        <v>1988</v>
      </c>
    </row>
    <row r="69" spans="1:12" x14ac:dyDescent="0.2">
      <c r="A69" s="31">
        <v>72</v>
      </c>
      <c r="B69" s="31">
        <v>14</v>
      </c>
      <c r="C69" s="31">
        <f t="shared" si="5"/>
        <v>1008</v>
      </c>
      <c r="D69" s="32">
        <f t="shared" si="6"/>
        <v>1008</v>
      </c>
      <c r="E69" s="34">
        <f t="shared" si="7"/>
        <v>1815</v>
      </c>
      <c r="H69" s="31">
        <v>92</v>
      </c>
      <c r="I69" s="31">
        <v>14</v>
      </c>
      <c r="J69" s="31">
        <f t="shared" si="8"/>
        <v>1288</v>
      </c>
      <c r="K69" s="32">
        <f t="shared" si="9"/>
        <v>1288</v>
      </c>
      <c r="L69" s="34">
        <f t="shared" si="10"/>
        <v>2319</v>
      </c>
    </row>
    <row r="70" spans="1:12" x14ac:dyDescent="0.2">
      <c r="A70" s="31">
        <v>72</v>
      </c>
      <c r="B70" s="31">
        <v>16</v>
      </c>
      <c r="C70" s="31">
        <f t="shared" si="5"/>
        <v>1152</v>
      </c>
      <c r="D70" s="32">
        <f t="shared" si="6"/>
        <v>1152</v>
      </c>
      <c r="E70" s="34">
        <f t="shared" si="7"/>
        <v>2074</v>
      </c>
      <c r="H70" s="31">
        <v>92</v>
      </c>
      <c r="I70" s="31">
        <v>16</v>
      </c>
      <c r="J70" s="31">
        <f t="shared" si="8"/>
        <v>1472</v>
      </c>
      <c r="K70" s="32">
        <f t="shared" si="9"/>
        <v>1472</v>
      </c>
      <c r="L70" s="34">
        <f t="shared" si="10"/>
        <v>2650</v>
      </c>
    </row>
    <row r="71" spans="1:12" x14ac:dyDescent="0.2">
      <c r="A71" s="31">
        <v>72</v>
      </c>
      <c r="B71" s="31">
        <v>18</v>
      </c>
      <c r="C71" s="31">
        <f t="shared" si="5"/>
        <v>1296</v>
      </c>
      <c r="D71" s="32">
        <f t="shared" si="6"/>
        <v>1296</v>
      </c>
      <c r="E71" s="34">
        <f t="shared" si="7"/>
        <v>2333</v>
      </c>
      <c r="H71" s="31">
        <v>92</v>
      </c>
      <c r="I71" s="31">
        <v>18</v>
      </c>
      <c r="J71" s="31">
        <f t="shared" si="8"/>
        <v>1656</v>
      </c>
      <c r="K71" s="32">
        <f t="shared" si="9"/>
        <v>1656</v>
      </c>
      <c r="L71" s="34">
        <f t="shared" si="10"/>
        <v>2981</v>
      </c>
    </row>
    <row r="72" spans="1:12" x14ac:dyDescent="0.2">
      <c r="A72" s="31">
        <v>74</v>
      </c>
      <c r="B72" s="31">
        <v>12</v>
      </c>
      <c r="C72" s="31">
        <f t="shared" si="5"/>
        <v>888</v>
      </c>
      <c r="D72" s="32">
        <f t="shared" si="6"/>
        <v>888</v>
      </c>
      <c r="E72" s="34">
        <f t="shared" si="7"/>
        <v>1599</v>
      </c>
      <c r="H72" s="31">
        <v>94</v>
      </c>
      <c r="I72" s="31">
        <v>12</v>
      </c>
      <c r="J72" s="31">
        <f t="shared" si="8"/>
        <v>1128</v>
      </c>
      <c r="K72" s="32">
        <f t="shared" si="9"/>
        <v>1128</v>
      </c>
      <c r="L72" s="34">
        <f t="shared" si="10"/>
        <v>2031</v>
      </c>
    </row>
    <row r="73" spans="1:12" x14ac:dyDescent="0.2">
      <c r="A73" s="31">
        <v>74</v>
      </c>
      <c r="B73" s="31">
        <v>14</v>
      </c>
      <c r="C73" s="31">
        <f t="shared" si="5"/>
        <v>1036</v>
      </c>
      <c r="D73" s="32">
        <f t="shared" si="6"/>
        <v>1036</v>
      </c>
      <c r="E73" s="34">
        <f t="shared" si="7"/>
        <v>1865</v>
      </c>
      <c r="H73" s="31">
        <v>94</v>
      </c>
      <c r="I73" s="31">
        <v>14</v>
      </c>
      <c r="J73" s="31">
        <f t="shared" si="8"/>
        <v>1316</v>
      </c>
      <c r="K73" s="32">
        <f t="shared" si="9"/>
        <v>1316</v>
      </c>
      <c r="L73" s="34">
        <f t="shared" si="10"/>
        <v>2369</v>
      </c>
    </row>
    <row r="74" spans="1:12" x14ac:dyDescent="0.2">
      <c r="A74" s="31">
        <v>74</v>
      </c>
      <c r="B74" s="31">
        <v>16</v>
      </c>
      <c r="C74" s="31">
        <f t="shared" si="5"/>
        <v>1184</v>
      </c>
      <c r="D74" s="32">
        <f t="shared" si="6"/>
        <v>1184</v>
      </c>
      <c r="E74" s="34">
        <f t="shared" si="7"/>
        <v>2132</v>
      </c>
      <c r="H74" s="31">
        <v>94</v>
      </c>
      <c r="I74" s="31">
        <v>16</v>
      </c>
      <c r="J74" s="31">
        <f t="shared" si="8"/>
        <v>1504</v>
      </c>
      <c r="K74" s="32">
        <f t="shared" si="9"/>
        <v>1504</v>
      </c>
      <c r="L74" s="34">
        <f t="shared" si="10"/>
        <v>2708</v>
      </c>
    </row>
    <row r="75" spans="1:12" x14ac:dyDescent="0.2">
      <c r="A75" s="31">
        <v>74</v>
      </c>
      <c r="B75" s="31">
        <v>18</v>
      </c>
      <c r="C75" s="31">
        <f t="shared" si="5"/>
        <v>1332</v>
      </c>
      <c r="D75" s="32">
        <f t="shared" si="6"/>
        <v>1332</v>
      </c>
      <c r="E75" s="34">
        <f t="shared" si="7"/>
        <v>2398</v>
      </c>
      <c r="H75" s="31">
        <v>94</v>
      </c>
      <c r="I75" s="31">
        <v>18</v>
      </c>
      <c r="J75" s="31">
        <f t="shared" si="8"/>
        <v>1692</v>
      </c>
      <c r="K75" s="32">
        <f t="shared" si="9"/>
        <v>1692</v>
      </c>
      <c r="L75" s="34">
        <f t="shared" si="10"/>
        <v>3046</v>
      </c>
    </row>
    <row r="76" spans="1:12" x14ac:dyDescent="0.2">
      <c r="A76" s="31">
        <v>76</v>
      </c>
      <c r="B76" s="31">
        <v>12</v>
      </c>
      <c r="C76" s="31">
        <f t="shared" si="5"/>
        <v>912</v>
      </c>
      <c r="D76" s="32">
        <f t="shared" si="6"/>
        <v>912</v>
      </c>
      <c r="E76" s="34">
        <f t="shared" si="7"/>
        <v>1642</v>
      </c>
      <c r="H76" s="31">
        <v>96</v>
      </c>
      <c r="I76" s="31">
        <v>12</v>
      </c>
      <c r="J76" s="31">
        <f t="shared" si="8"/>
        <v>1152</v>
      </c>
      <c r="K76" s="32">
        <f t="shared" si="9"/>
        <v>1152</v>
      </c>
      <c r="L76" s="34">
        <f t="shared" si="10"/>
        <v>2074</v>
      </c>
    </row>
    <row r="77" spans="1:12" x14ac:dyDescent="0.2">
      <c r="A77" s="31">
        <v>76</v>
      </c>
      <c r="B77" s="31">
        <v>14</v>
      </c>
      <c r="C77" s="31">
        <f t="shared" si="5"/>
        <v>1064</v>
      </c>
      <c r="D77" s="32">
        <f t="shared" si="6"/>
        <v>1064</v>
      </c>
      <c r="E77" s="34">
        <f t="shared" si="7"/>
        <v>1916</v>
      </c>
      <c r="H77" s="31">
        <v>96</v>
      </c>
      <c r="I77" s="31">
        <v>14</v>
      </c>
      <c r="J77" s="31">
        <f t="shared" si="8"/>
        <v>1344</v>
      </c>
      <c r="K77" s="32">
        <f t="shared" si="9"/>
        <v>1344</v>
      </c>
      <c r="L77" s="34">
        <f t="shared" si="10"/>
        <v>2420</v>
      </c>
    </row>
    <row r="78" spans="1:12" x14ac:dyDescent="0.2">
      <c r="A78" s="31">
        <v>76</v>
      </c>
      <c r="B78" s="31">
        <v>16</v>
      </c>
      <c r="C78" s="31">
        <f t="shared" si="5"/>
        <v>1216</v>
      </c>
      <c r="D78" s="32">
        <f t="shared" si="6"/>
        <v>1216</v>
      </c>
      <c r="E78" s="34">
        <f t="shared" si="7"/>
        <v>2189</v>
      </c>
      <c r="H78" s="31">
        <v>96</v>
      </c>
      <c r="I78" s="31">
        <v>16</v>
      </c>
      <c r="J78" s="31">
        <f t="shared" si="8"/>
        <v>1536</v>
      </c>
      <c r="K78" s="32">
        <f t="shared" si="9"/>
        <v>1536</v>
      </c>
      <c r="L78" s="34">
        <f t="shared" si="10"/>
        <v>2765</v>
      </c>
    </row>
    <row r="79" spans="1:12" x14ac:dyDescent="0.2">
      <c r="A79" s="31">
        <v>76</v>
      </c>
      <c r="B79" s="31">
        <v>18</v>
      </c>
      <c r="C79" s="31">
        <f t="shared" si="5"/>
        <v>1368</v>
      </c>
      <c r="D79" s="32">
        <f t="shared" si="6"/>
        <v>1368</v>
      </c>
      <c r="E79" s="34">
        <f t="shared" si="7"/>
        <v>2463</v>
      </c>
      <c r="H79" s="31">
        <v>96</v>
      </c>
      <c r="I79" s="31">
        <v>18</v>
      </c>
      <c r="J79" s="31">
        <f t="shared" si="8"/>
        <v>1728</v>
      </c>
      <c r="K79" s="32">
        <f t="shared" si="9"/>
        <v>1728</v>
      </c>
      <c r="L79" s="34">
        <f t="shared" si="10"/>
        <v>3111</v>
      </c>
    </row>
    <row r="80" spans="1:12" x14ac:dyDescent="0.2">
      <c r="A80" s="31">
        <v>78</v>
      </c>
      <c r="B80" s="31">
        <v>12</v>
      </c>
      <c r="C80" s="31">
        <f t="shared" si="5"/>
        <v>936</v>
      </c>
      <c r="D80" s="32">
        <f t="shared" si="6"/>
        <v>936</v>
      </c>
      <c r="E80" s="34">
        <f t="shared" si="7"/>
        <v>1685</v>
      </c>
      <c r="H80" s="31">
        <v>98</v>
      </c>
      <c r="I80" s="31">
        <v>12</v>
      </c>
      <c r="J80" s="31">
        <f t="shared" si="8"/>
        <v>1176</v>
      </c>
      <c r="K80" s="32">
        <f t="shared" si="9"/>
        <v>1176</v>
      </c>
      <c r="L80" s="34">
        <f t="shared" si="10"/>
        <v>2117</v>
      </c>
    </row>
    <row r="81" spans="1:12" x14ac:dyDescent="0.2">
      <c r="A81" s="31">
        <v>78</v>
      </c>
      <c r="B81" s="31">
        <v>14</v>
      </c>
      <c r="C81" s="31">
        <f t="shared" si="5"/>
        <v>1092</v>
      </c>
      <c r="D81" s="32">
        <f t="shared" si="6"/>
        <v>1092</v>
      </c>
      <c r="E81" s="34">
        <f t="shared" si="7"/>
        <v>1966</v>
      </c>
      <c r="H81" s="31">
        <v>98</v>
      </c>
      <c r="I81" s="31">
        <v>14</v>
      </c>
      <c r="J81" s="31">
        <f t="shared" si="8"/>
        <v>1372</v>
      </c>
      <c r="K81" s="32">
        <f t="shared" si="9"/>
        <v>1372</v>
      </c>
      <c r="L81" s="34">
        <f t="shared" si="10"/>
        <v>2470</v>
      </c>
    </row>
    <row r="82" spans="1:12" x14ac:dyDescent="0.2">
      <c r="A82" s="31">
        <v>78</v>
      </c>
      <c r="B82" s="31">
        <v>16</v>
      </c>
      <c r="C82" s="31">
        <f t="shared" si="5"/>
        <v>1248</v>
      </c>
      <c r="D82" s="32">
        <f t="shared" si="6"/>
        <v>1248</v>
      </c>
      <c r="E82" s="34">
        <f t="shared" si="7"/>
        <v>2247</v>
      </c>
      <c r="H82" s="31">
        <v>98</v>
      </c>
      <c r="I82" s="31">
        <v>16</v>
      </c>
      <c r="J82" s="31">
        <f t="shared" si="8"/>
        <v>1568</v>
      </c>
      <c r="K82" s="32">
        <f t="shared" si="9"/>
        <v>1568</v>
      </c>
      <c r="L82" s="34">
        <f t="shared" si="10"/>
        <v>2823</v>
      </c>
    </row>
    <row r="83" spans="1:12" x14ac:dyDescent="0.2">
      <c r="A83" s="31">
        <v>78</v>
      </c>
      <c r="B83" s="31">
        <v>18</v>
      </c>
      <c r="C83" s="31">
        <f t="shared" si="5"/>
        <v>1404</v>
      </c>
      <c r="D83" s="32">
        <f t="shared" si="6"/>
        <v>1404</v>
      </c>
      <c r="E83" s="34">
        <f t="shared" si="7"/>
        <v>2528</v>
      </c>
      <c r="H83" s="31">
        <v>98</v>
      </c>
      <c r="I83" s="31">
        <v>18</v>
      </c>
      <c r="J83" s="31">
        <f t="shared" si="8"/>
        <v>1764</v>
      </c>
      <c r="K83" s="32">
        <f t="shared" si="9"/>
        <v>1764</v>
      </c>
      <c r="L83" s="34">
        <f t="shared" si="10"/>
        <v>3176</v>
      </c>
    </row>
    <row r="84" spans="1:12" x14ac:dyDescent="0.2">
      <c r="A84" s="31">
        <v>80</v>
      </c>
      <c r="B84" s="31">
        <v>12</v>
      </c>
      <c r="C84" s="31">
        <f t="shared" si="5"/>
        <v>960</v>
      </c>
      <c r="D84" s="32">
        <f t="shared" si="6"/>
        <v>960</v>
      </c>
      <c r="E84" s="34">
        <f t="shared" si="7"/>
        <v>1728</v>
      </c>
      <c r="H84" s="31">
        <v>100</v>
      </c>
      <c r="I84" s="31">
        <v>12</v>
      </c>
      <c r="J84" s="31">
        <f t="shared" si="8"/>
        <v>1200</v>
      </c>
      <c r="K84" s="32">
        <f t="shared" si="9"/>
        <v>1200</v>
      </c>
      <c r="L84" s="34">
        <f t="shared" si="10"/>
        <v>2160</v>
      </c>
    </row>
    <row r="85" spans="1:12" x14ac:dyDescent="0.2">
      <c r="A85" s="31">
        <v>80</v>
      </c>
      <c r="B85" s="31">
        <v>14</v>
      </c>
      <c r="C85" s="31">
        <f t="shared" si="5"/>
        <v>1120</v>
      </c>
      <c r="D85" s="32">
        <f t="shared" si="6"/>
        <v>1120</v>
      </c>
      <c r="E85" s="34">
        <f t="shared" si="7"/>
        <v>2016</v>
      </c>
      <c r="H85" s="31">
        <v>100</v>
      </c>
      <c r="I85" s="31">
        <v>14</v>
      </c>
      <c r="J85" s="31">
        <f t="shared" si="8"/>
        <v>1400</v>
      </c>
      <c r="K85" s="32">
        <f t="shared" si="9"/>
        <v>1400</v>
      </c>
      <c r="L85" s="34">
        <f t="shared" si="10"/>
        <v>2520</v>
      </c>
    </row>
    <row r="86" spans="1:12" x14ac:dyDescent="0.2">
      <c r="A86" s="31">
        <v>80</v>
      </c>
      <c r="B86" s="31">
        <v>16</v>
      </c>
      <c r="C86" s="31">
        <f t="shared" si="5"/>
        <v>1280</v>
      </c>
      <c r="D86" s="32">
        <f t="shared" si="6"/>
        <v>1280</v>
      </c>
      <c r="E86" s="34">
        <f t="shared" si="7"/>
        <v>2304</v>
      </c>
      <c r="H86" s="31">
        <v>100</v>
      </c>
      <c r="I86" s="31">
        <v>16</v>
      </c>
      <c r="J86" s="31">
        <f t="shared" si="8"/>
        <v>1600</v>
      </c>
      <c r="K86" s="32">
        <f t="shared" si="9"/>
        <v>1600</v>
      </c>
      <c r="L86" s="34">
        <f t="shared" si="10"/>
        <v>2880</v>
      </c>
    </row>
    <row r="87" spans="1:12" x14ac:dyDescent="0.2">
      <c r="A87" s="31">
        <v>80</v>
      </c>
      <c r="B87" s="31">
        <v>18</v>
      </c>
      <c r="C87" s="31">
        <f t="shared" si="5"/>
        <v>1440</v>
      </c>
      <c r="D87" s="32">
        <f t="shared" si="6"/>
        <v>1440</v>
      </c>
      <c r="E87" s="34">
        <f t="shared" si="7"/>
        <v>2592</v>
      </c>
      <c r="H87" s="31">
        <v>100</v>
      </c>
      <c r="I87" s="31">
        <v>18</v>
      </c>
      <c r="J87" s="31">
        <f t="shared" si="8"/>
        <v>1800</v>
      </c>
      <c r="K87" s="32">
        <f t="shared" si="9"/>
        <v>1800</v>
      </c>
      <c r="L87" s="34">
        <f t="shared" si="10"/>
        <v>3240</v>
      </c>
    </row>
    <row r="88" spans="1:12" x14ac:dyDescent="0.2">
      <c r="A88" s="31">
        <v>82</v>
      </c>
      <c r="B88" s="31">
        <v>12</v>
      </c>
      <c r="C88" s="31">
        <f t="shared" si="5"/>
        <v>984</v>
      </c>
      <c r="D88" s="32">
        <f t="shared" si="6"/>
        <v>984</v>
      </c>
      <c r="E88" s="34">
        <f t="shared" si="7"/>
        <v>1772</v>
      </c>
      <c r="H88" s="31">
        <v>102</v>
      </c>
      <c r="I88" s="31">
        <v>12</v>
      </c>
      <c r="J88" s="31">
        <f t="shared" si="8"/>
        <v>1224</v>
      </c>
      <c r="K88" s="32">
        <f t="shared" si="9"/>
        <v>1224</v>
      </c>
      <c r="L88" s="34">
        <f t="shared" si="10"/>
        <v>2204</v>
      </c>
    </row>
    <row r="89" spans="1:12" x14ac:dyDescent="0.2">
      <c r="A89" s="31">
        <v>82</v>
      </c>
      <c r="B89" s="31">
        <v>14</v>
      </c>
      <c r="C89" s="31">
        <f t="shared" si="5"/>
        <v>1148</v>
      </c>
      <c r="D89" s="32">
        <f t="shared" si="6"/>
        <v>1148</v>
      </c>
      <c r="E89" s="34">
        <f t="shared" si="7"/>
        <v>2067</v>
      </c>
      <c r="H89" s="31">
        <v>102</v>
      </c>
      <c r="I89" s="31">
        <v>14</v>
      </c>
      <c r="J89" s="31">
        <f t="shared" si="8"/>
        <v>1428</v>
      </c>
      <c r="K89" s="32">
        <f t="shared" si="9"/>
        <v>1428</v>
      </c>
      <c r="L89" s="34">
        <f t="shared" si="10"/>
        <v>2571</v>
      </c>
    </row>
    <row r="90" spans="1:12" x14ac:dyDescent="0.2">
      <c r="A90" s="31">
        <v>82</v>
      </c>
      <c r="B90" s="31">
        <v>16</v>
      </c>
      <c r="C90" s="31">
        <f t="shared" si="5"/>
        <v>1312</v>
      </c>
      <c r="D90" s="32">
        <f t="shared" si="6"/>
        <v>1312</v>
      </c>
      <c r="E90" s="34">
        <f t="shared" si="7"/>
        <v>2362</v>
      </c>
      <c r="H90" s="31">
        <v>102</v>
      </c>
      <c r="I90" s="31">
        <v>16</v>
      </c>
      <c r="J90" s="31">
        <f t="shared" si="8"/>
        <v>1632</v>
      </c>
      <c r="K90" s="32">
        <f t="shared" si="9"/>
        <v>1632</v>
      </c>
      <c r="L90" s="34">
        <f t="shared" si="10"/>
        <v>2938</v>
      </c>
    </row>
    <row r="91" spans="1:12" x14ac:dyDescent="0.2">
      <c r="A91" s="31">
        <v>82</v>
      </c>
      <c r="B91" s="31">
        <v>18</v>
      </c>
      <c r="C91" s="31">
        <f t="shared" si="5"/>
        <v>1476</v>
      </c>
      <c r="D91" s="32">
        <f t="shared" si="6"/>
        <v>1476</v>
      </c>
      <c r="E91" s="34">
        <f t="shared" si="7"/>
        <v>2657</v>
      </c>
      <c r="H91" s="31">
        <v>102</v>
      </c>
      <c r="I91" s="31">
        <v>18</v>
      </c>
      <c r="J91" s="31">
        <f t="shared" si="8"/>
        <v>1836</v>
      </c>
      <c r="K91" s="32">
        <f t="shared" si="9"/>
        <v>1836</v>
      </c>
      <c r="L91" s="34">
        <f t="shared" si="10"/>
        <v>3305</v>
      </c>
    </row>
  </sheetData>
  <mergeCells count="8">
    <mergeCell ref="A49:D49"/>
    <mergeCell ref="H48:K48"/>
    <mergeCell ref="H49:K49"/>
    <mergeCell ref="H2:K2"/>
    <mergeCell ref="H3:K3"/>
    <mergeCell ref="A2:D2"/>
    <mergeCell ref="A3:D3"/>
    <mergeCell ref="A48:D48"/>
  </mergeCells>
  <pageMargins left="0.7" right="0.7" top="0.75" bottom="0.75" header="0.3" footer="0.3"/>
  <pageSetup scale="88" fitToHeight="0" orientation="portrait" r:id="rId1"/>
  <headerFooter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1</vt:lpstr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gary</dc:creator>
  <cp:lastModifiedBy>Gary Stockmaster</cp:lastModifiedBy>
  <cp:lastPrinted>2025-01-10T17:40:49Z</cp:lastPrinted>
  <dcterms:created xsi:type="dcterms:W3CDTF">2023-06-07T15:50:20Z</dcterms:created>
  <dcterms:modified xsi:type="dcterms:W3CDTF">2025-01-10T17:40:53Z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2010-12-28T00:00:00Z</vt:filetime>
  </property>
  <property fmtid="{D5CDD505-2E9C-101B-9397-08002B2CF9AE}" pid="3" name="Creator">
    <vt:lpwstr>MWC Foundation Chart (2010) rounded.xlsx</vt:lpwstr>
  </property>
  <property fmtid="{D5CDD505-2E9C-101B-9397-08002B2CF9AE}" pid="4" name="LastSaved">
    <vt:filetime>2023-06-07T00:00:00Z</vt:filetime>
  </property>
  <property fmtid="{D5CDD505-2E9C-101B-9397-08002B2CF9AE}" pid="5" name="Producer">
    <vt:lpwstr>ScanSoft PDF Create! 5</vt:lpwstr>
  </property>
  <property fmtid="{D5CDD505-2E9C-101B-9397-08002B2CF9AE}" pid="6" name="WorkbookGuid">
    <vt:lpwstr>693cf385-1df5-461c-94dc-d81084eb4d20</vt:lpwstr>
  </property>
</Properties>
</file>