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GSLSNAS2\MWC-Share\Finance\IRS 990\2024\"/>
    </mc:Choice>
  </mc:AlternateContent>
  <xr:revisionPtr revIDLastSave="0" documentId="8_{DB1A6D4B-8103-4060-BC99-C2CCA68754D7}" xr6:coauthVersionLast="47" xr6:coauthVersionMax="47" xr10:uidLastSave="{00000000-0000-0000-0000-000000000000}"/>
  <bookViews>
    <workbookView xWindow="5565" yWindow="825" windowWidth="21375" windowHeight="14250" xr2:uid="{00000000-000D-0000-FFFF-FFFF00000000}"/>
  </bookViews>
  <sheets>
    <sheet name="Table 1" sheetId="1" r:id="rId1"/>
  </sheets>
  <definedNames>
    <definedName name="_xlnm.Print_Area" localSheetId="0">'Table 1'!$A$1:$BG$675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40" i="1" l="1"/>
  <c r="BI438" i="1"/>
  <c r="BI436" i="1"/>
  <c r="BH438" i="1"/>
  <c r="BH426" i="1"/>
  <c r="BJ394" i="1"/>
  <c r="AZ513" i="1"/>
  <c r="BJ514" i="1"/>
  <c r="AU10" i="1"/>
  <c r="AY41" i="1"/>
  <c r="AY38" i="1"/>
  <c r="AY36" i="1"/>
  <c r="BH372" i="1"/>
  <c r="AY37" i="1"/>
  <c r="BH37" i="1"/>
  <c r="AY33" i="1"/>
  <c r="BH30" i="1"/>
  <c r="AY30" i="1"/>
  <c r="AY29" i="1"/>
  <c r="AY28" i="1"/>
  <c r="AY27" i="1"/>
  <c r="AZ431" i="1"/>
  <c r="AZ430" i="1"/>
  <c r="AZ429" i="1"/>
  <c r="AZ428" i="1"/>
  <c r="AZ398" i="1"/>
  <c r="AZ403" i="1"/>
  <c r="AZ422" i="1" s="1"/>
  <c r="AK403" i="1"/>
  <c r="AY40" i="1" l="1"/>
  <c r="AY42" i="1" s="1"/>
  <c r="AZ424" i="1"/>
  <c r="AZ423" i="1"/>
  <c r="S356" i="1"/>
  <c r="S375" i="1"/>
  <c r="S360" i="1"/>
  <c r="BI347" i="1"/>
  <c r="S372" i="1"/>
  <c r="S379" i="1"/>
  <c r="S362" i="1"/>
  <c r="AZ438" i="1" l="1"/>
  <c r="AA338" i="1"/>
  <c r="AA337" i="1"/>
  <c r="AA309" i="1"/>
  <c r="BI223" i="1"/>
</calcChain>
</file>

<file path=xl/sharedStrings.xml><?xml version="1.0" encoding="utf-8"?>
<sst xmlns="http://schemas.openxmlformats.org/spreadsheetml/2006/main" count="942" uniqueCount="580">
  <si>
    <r>
      <rPr>
        <sz val="7"/>
        <rFont val="Arial"/>
        <family val="2"/>
      </rPr>
      <t xml:space="preserve">Form   </t>
    </r>
    <r>
      <rPr>
        <b/>
        <sz val="24"/>
        <rFont val="Arial"/>
        <family val="2"/>
      </rPr>
      <t xml:space="preserve">990
</t>
    </r>
    <r>
      <rPr>
        <sz val="7"/>
        <rFont val="Arial"/>
        <family val="2"/>
      </rPr>
      <t>Department of the Treasury Internal Revenue Service</t>
    </r>
  </si>
  <si>
    <r>
      <rPr>
        <b/>
        <sz val="14"/>
        <rFont val="Trebuchet MS"/>
        <family val="2"/>
      </rPr>
      <t xml:space="preserve">Return of Organization Exempt From Income Tax
</t>
    </r>
    <r>
      <rPr>
        <b/>
        <sz val="8"/>
        <rFont val="Arial"/>
        <family val="2"/>
      </rPr>
      <t xml:space="preserve">Under section 501(c), 527, or 4947(a)(1) of the Internal Revenue Code (except private foundations) Do not enter social security numbers on this form as it may be made public.
</t>
    </r>
    <r>
      <rPr>
        <b/>
        <sz val="8"/>
        <rFont val="Arial"/>
        <family val="2"/>
      </rPr>
      <t xml:space="preserve">Go to </t>
    </r>
    <r>
      <rPr>
        <b/>
        <i/>
        <sz val="8"/>
        <rFont val="Arial"/>
        <family val="2"/>
      </rPr>
      <t xml:space="preserve">www.irs.gov/Form990 </t>
    </r>
    <r>
      <rPr>
        <b/>
        <sz val="8"/>
        <rFont val="Arial"/>
        <family val="2"/>
      </rPr>
      <t>for instructions and the latest information.</t>
    </r>
  </si>
  <si>
    <r>
      <rPr>
        <sz val="7"/>
        <rFont val="Arial"/>
        <family val="2"/>
      </rPr>
      <t>OMB No. 1545-0047</t>
    </r>
  </si>
  <si>
    <r>
      <rPr>
        <b/>
        <sz val="10"/>
        <color rgb="FFFFFFFF"/>
        <rFont val="Arial"/>
        <family val="2"/>
      </rPr>
      <t>Open to Public Inspection</t>
    </r>
  </si>
  <si>
    <r>
      <rPr>
        <b/>
        <sz val="8"/>
        <rFont val="Arial"/>
        <family val="2"/>
      </rPr>
      <t>and ending</t>
    </r>
  </si>
  <si>
    <r>
      <rPr>
        <b/>
        <sz val="7"/>
        <rFont val="Arial"/>
        <family val="2"/>
      </rPr>
      <t>B</t>
    </r>
  </si>
  <si>
    <r>
      <rPr>
        <sz val="7"/>
        <rFont val="Arial"/>
        <family val="2"/>
      </rPr>
      <t>Check if applicable:</t>
    </r>
  </si>
  <si>
    <r>
      <rPr>
        <b/>
        <vertAlign val="superscript"/>
        <sz val="7"/>
        <rFont val="Arial"/>
        <family val="2"/>
      </rPr>
      <t xml:space="preserve">C </t>
    </r>
    <r>
      <rPr>
        <vertAlign val="superscript"/>
        <sz val="7"/>
        <rFont val="Arial"/>
        <family val="2"/>
      </rPr>
      <t xml:space="preserve">Name of organization  </t>
    </r>
    <r>
      <rPr>
        <b/>
        <sz val="8"/>
        <color rgb="FF00007F"/>
        <rFont val="Arial"/>
        <family val="2"/>
      </rPr>
      <t>Maplewood Cemetery Association</t>
    </r>
  </si>
  <si>
    <r>
      <rPr>
        <b/>
        <sz val="7"/>
        <rFont val="Arial"/>
        <family val="2"/>
      </rPr>
      <t>D Employer identification number</t>
    </r>
  </si>
  <si>
    <r>
      <rPr>
        <sz val="7"/>
        <rFont val="Arial"/>
        <family val="2"/>
      </rPr>
      <t xml:space="preserve">Address change Name change Initial return
</t>
    </r>
    <r>
      <rPr>
        <sz val="7"/>
        <rFont val="Arial"/>
        <family val="2"/>
      </rPr>
      <t>Final return/terminated Amended return Application pending</t>
    </r>
  </si>
  <si>
    <r>
      <rPr>
        <sz val="7"/>
        <rFont val="Arial"/>
        <family val="2"/>
      </rPr>
      <t>Doing business as</t>
    </r>
  </si>
  <si>
    <r>
      <rPr>
        <b/>
        <sz val="8"/>
        <color rgb="FF00007F"/>
        <rFont val="Arial"/>
        <family val="2"/>
      </rPr>
      <t>16-0999814</t>
    </r>
  </si>
  <si>
    <r>
      <rPr>
        <sz val="7"/>
        <rFont val="Arial"/>
        <family val="2"/>
      </rPr>
      <t xml:space="preserve">Number and street (or P.O. box if mail is not delivered to street address)
</t>
    </r>
    <r>
      <rPr>
        <b/>
        <sz val="8"/>
        <color rgb="FF00007F"/>
        <rFont val="Arial"/>
        <family val="2"/>
      </rPr>
      <t>24 Flinton Run</t>
    </r>
  </si>
  <si>
    <r>
      <rPr>
        <sz val="7"/>
        <rFont val="Arial"/>
        <family val="2"/>
      </rPr>
      <t>Room/suite</t>
    </r>
  </si>
  <si>
    <r>
      <rPr>
        <b/>
        <sz val="7"/>
        <rFont val="Arial"/>
        <family val="2"/>
      </rPr>
      <t xml:space="preserve">E </t>
    </r>
    <r>
      <rPr>
        <sz val="7"/>
        <rFont val="Arial"/>
        <family val="2"/>
      </rPr>
      <t xml:space="preserve">Telephone number
</t>
    </r>
    <r>
      <rPr>
        <b/>
        <sz val="8"/>
        <color rgb="FF00007F"/>
        <rFont val="Arial"/>
        <family val="2"/>
      </rPr>
      <t>585-473-2609</t>
    </r>
  </si>
  <si>
    <r>
      <rPr>
        <sz val="7"/>
        <rFont val="Arial"/>
        <family val="2"/>
      </rPr>
      <t xml:space="preserve">City or town, state or province, country, and ZIP or foreign postal code
</t>
    </r>
    <r>
      <rPr>
        <b/>
        <sz val="8"/>
        <color rgb="FF00007F"/>
        <rFont val="Arial"/>
        <family val="2"/>
      </rPr>
      <t>Churchville, NY 14428</t>
    </r>
  </si>
  <si>
    <r>
      <rPr>
        <b/>
        <sz val="7"/>
        <rFont val="Arial"/>
        <family val="2"/>
      </rPr>
      <t xml:space="preserve">F </t>
    </r>
    <r>
      <rPr>
        <sz val="7"/>
        <rFont val="Arial"/>
        <family val="2"/>
      </rPr>
      <t xml:space="preserve">Name and address of principal officer:  </t>
    </r>
    <r>
      <rPr>
        <b/>
        <sz val="8"/>
        <color rgb="FF00007F"/>
        <rFont val="Arial"/>
        <family val="2"/>
      </rPr>
      <t xml:space="preserve">Gary Stockmaster
</t>
    </r>
    <r>
      <rPr>
        <b/>
        <sz val="8"/>
        <color rgb="FF00007F"/>
        <rFont val="Arial"/>
        <family val="2"/>
      </rPr>
      <t>24 Flinton Run, Churchville, NY 14428</t>
    </r>
  </si>
  <si>
    <r>
      <rPr>
        <b/>
        <sz val="7"/>
        <rFont val="Arial"/>
        <family val="2"/>
      </rPr>
      <t xml:space="preserve">H(a) </t>
    </r>
    <r>
      <rPr>
        <sz val="7"/>
        <rFont val="Arial"/>
        <family val="2"/>
      </rPr>
      <t xml:space="preserve">Is this a group return for subordinates?       </t>
    </r>
    <r>
      <rPr>
        <b/>
        <sz val="7"/>
        <rFont val="Arial"/>
        <family val="2"/>
      </rPr>
      <t xml:space="preserve">Yes    </t>
    </r>
    <r>
      <rPr>
        <vertAlign val="superscript"/>
        <sz val="5.5"/>
        <rFont val="MS Gothic"/>
        <family val="3"/>
      </rPr>
      <t>✔</t>
    </r>
    <r>
      <rPr>
        <vertAlign val="superscript"/>
        <sz val="5.5"/>
        <rFont val="Times New Roman"/>
        <family val="1"/>
      </rPr>
      <t xml:space="preserve">   </t>
    </r>
    <r>
      <rPr>
        <b/>
        <sz val="7"/>
        <rFont val="Arial"/>
        <family val="2"/>
      </rPr>
      <t xml:space="preserve">No H(b) </t>
    </r>
    <r>
      <rPr>
        <sz val="7"/>
        <rFont val="Arial"/>
        <family val="2"/>
      </rPr>
      <t xml:space="preserve">Are all subordinates included?       </t>
    </r>
    <r>
      <rPr>
        <b/>
        <sz val="7"/>
        <rFont val="Arial"/>
        <family val="2"/>
      </rPr>
      <t xml:space="preserve">Yes        No </t>
    </r>
    <r>
      <rPr>
        <sz val="7"/>
        <rFont val="Arial"/>
        <family val="2"/>
      </rPr>
      <t xml:space="preserve">If “No,” attach a list. See instructions.
</t>
    </r>
    <r>
      <rPr>
        <b/>
        <sz val="7"/>
        <rFont val="Arial"/>
        <family val="2"/>
      </rPr>
      <t xml:space="preserve">H(c) </t>
    </r>
    <r>
      <rPr>
        <sz val="7"/>
        <rFont val="Arial"/>
        <family val="2"/>
      </rPr>
      <t>Group exemption number</t>
    </r>
  </si>
  <si>
    <r>
      <rPr>
        <b/>
        <sz val="7"/>
        <rFont val="Arial"/>
        <family val="2"/>
      </rPr>
      <t>I</t>
    </r>
  </si>
  <si>
    <r>
      <rPr>
        <sz val="7"/>
        <rFont val="Arial"/>
        <family val="2"/>
      </rPr>
      <t xml:space="preserve">Tax-exempt status:               501(c)(3)           </t>
    </r>
    <r>
      <rPr>
        <vertAlign val="superscript"/>
        <sz val="5.5"/>
        <rFont val="MS Gothic"/>
        <family val="3"/>
      </rPr>
      <t>✔</t>
    </r>
    <r>
      <rPr>
        <vertAlign val="superscript"/>
        <sz val="5.5"/>
        <rFont val="Times New Roman"/>
        <family val="1"/>
      </rPr>
      <t xml:space="preserve">   </t>
    </r>
    <r>
      <rPr>
        <sz val="7"/>
        <rFont val="Arial"/>
        <family val="2"/>
      </rPr>
      <t xml:space="preserve">501(c) (          </t>
    </r>
    <r>
      <rPr>
        <b/>
        <vertAlign val="subscript"/>
        <sz val="8"/>
        <color rgb="FF00007F"/>
        <rFont val="Arial"/>
        <family val="2"/>
      </rPr>
      <t xml:space="preserve">13         </t>
    </r>
    <r>
      <rPr>
        <sz val="7"/>
        <rFont val="Arial"/>
        <family val="2"/>
      </rPr>
      <t>) (insert no.)        4947(a)(1)  or         527</t>
    </r>
  </si>
  <si>
    <r>
      <rPr>
        <b/>
        <vertAlign val="superscript"/>
        <sz val="7"/>
        <rFont val="Arial"/>
        <family val="2"/>
      </rPr>
      <t xml:space="preserve">J     Website:     </t>
    </r>
    <r>
      <rPr>
        <b/>
        <sz val="8"/>
        <color rgb="FF00007F"/>
        <rFont val="Arial"/>
        <family val="2"/>
      </rPr>
      <t>MaplewoodCemetery.org</t>
    </r>
  </si>
  <si>
    <r>
      <rPr>
        <b/>
        <sz val="7"/>
        <rFont val="Arial"/>
        <family val="2"/>
      </rPr>
      <t xml:space="preserve">K     </t>
    </r>
    <r>
      <rPr>
        <sz val="7"/>
        <rFont val="Arial"/>
        <family val="2"/>
      </rPr>
      <t xml:space="preserve">Form of organization:  </t>
    </r>
    <r>
      <rPr>
        <vertAlign val="superscript"/>
        <sz val="5.5"/>
        <rFont val="MS Gothic"/>
        <family val="3"/>
      </rPr>
      <t>✔</t>
    </r>
    <r>
      <rPr>
        <vertAlign val="superscript"/>
        <sz val="5.5"/>
        <rFont val="Times New Roman"/>
        <family val="1"/>
      </rPr>
      <t xml:space="preserve">  </t>
    </r>
    <r>
      <rPr>
        <sz val="7"/>
        <rFont val="Arial"/>
        <family val="2"/>
      </rPr>
      <t>Corporation        Trust         Association         Other</t>
    </r>
  </si>
  <si>
    <r>
      <rPr>
        <b/>
        <vertAlign val="superscript"/>
        <sz val="7"/>
        <rFont val="Arial"/>
        <family val="2"/>
      </rPr>
      <t xml:space="preserve">L </t>
    </r>
    <r>
      <rPr>
        <vertAlign val="superscript"/>
        <sz val="7"/>
        <rFont val="Arial"/>
        <family val="2"/>
      </rPr>
      <t xml:space="preserve">Year of formation:      </t>
    </r>
    <r>
      <rPr>
        <b/>
        <sz val="8"/>
        <color rgb="FF00007F"/>
        <rFont val="Arial"/>
        <family val="2"/>
      </rPr>
      <t>1896</t>
    </r>
  </si>
  <si>
    <r>
      <rPr>
        <b/>
        <vertAlign val="superscript"/>
        <sz val="7"/>
        <rFont val="Arial"/>
        <family val="2"/>
      </rPr>
      <t xml:space="preserve">M </t>
    </r>
    <r>
      <rPr>
        <vertAlign val="superscript"/>
        <sz val="7"/>
        <rFont val="Arial"/>
        <family val="2"/>
      </rPr>
      <t xml:space="preserve">State of legal domicile:        </t>
    </r>
    <r>
      <rPr>
        <b/>
        <sz val="8"/>
        <color rgb="FF00007F"/>
        <rFont val="Arial"/>
        <family val="2"/>
      </rPr>
      <t>NY</t>
    </r>
  </si>
  <si>
    <r>
      <rPr>
        <b/>
        <sz val="10"/>
        <color rgb="FFFFFFFF"/>
        <rFont val="Arial"/>
        <family val="2"/>
      </rPr>
      <t>Part I</t>
    </r>
  </si>
  <si>
    <r>
      <rPr>
        <b/>
        <sz val="9.5"/>
        <rFont val="Arial"/>
        <family val="2"/>
      </rPr>
      <t>Summary</t>
    </r>
  </si>
  <si>
    <r>
      <rPr>
        <b/>
        <sz val="8"/>
        <rFont val="Arial"/>
        <family val="2"/>
      </rPr>
      <t>Activities &amp; Governance</t>
    </r>
  </si>
  <si>
    <r>
      <rPr>
        <vertAlign val="superscript"/>
        <sz val="9"/>
        <rFont val="Arial"/>
        <family val="2"/>
      </rPr>
      <t xml:space="preserve">Briefly describe the organization’s mission or most significant activities: </t>
    </r>
    <r>
      <rPr>
        <b/>
        <u/>
        <sz val="8"/>
        <color rgb="FF00007F"/>
        <rFont val="Arial"/>
        <family val="2"/>
      </rPr>
      <t> Not-for-profit community cemetery                                 </t>
    </r>
  </si>
  <si>
    <r>
      <rPr>
        <sz val="9"/>
        <rFont val="Arial"/>
        <family val="2"/>
      </rPr>
      <t>Check this box       if the organization discontinued its operations or disposed of more than 25% of its net assets.</t>
    </r>
  </si>
  <si>
    <r>
      <rPr>
        <sz val="9"/>
        <rFont val="Arial"/>
        <family val="2"/>
      </rPr>
      <t>Number of voting members of the governing body (Part VI, line 1a) .    .    .    .    .    .    .    .    .</t>
    </r>
  </si>
  <si>
    <r>
      <rPr>
        <sz val="9"/>
        <rFont val="Arial"/>
        <family val="2"/>
      </rPr>
      <t>Number of independent voting members of the governing body (Part VI, line 1b)    .    .    .    .</t>
    </r>
  </si>
  <si>
    <r>
      <rPr>
        <sz val="9"/>
        <rFont val="Arial"/>
        <family val="2"/>
      </rPr>
      <t>Total number of volunteers (estimate if necessary)    .    .    .    .    .    .    .    .    .    .    .    .    .    .</t>
    </r>
  </si>
  <si>
    <r>
      <rPr>
        <b/>
        <sz val="9"/>
        <rFont val="Arial"/>
        <family val="2"/>
      </rPr>
      <t>7a</t>
    </r>
  </si>
  <si>
    <r>
      <rPr>
        <sz val="9"/>
        <rFont val="Arial"/>
        <family val="2"/>
      </rPr>
      <t>Total unrelated business revenue from Part VIII, column (C), line 12     .    .    .    .    .    .    .    .</t>
    </r>
  </si>
  <si>
    <r>
      <rPr>
        <b/>
        <sz val="9"/>
        <rFont val="Arial"/>
        <family val="2"/>
      </rPr>
      <t>b</t>
    </r>
  </si>
  <si>
    <r>
      <rPr>
        <sz val="9"/>
        <rFont val="Arial"/>
        <family val="2"/>
      </rPr>
      <t>Net unrelated business taxable income from Form 990-T, Part I, line 11   .    .    .    .    .    .    .</t>
    </r>
  </si>
  <si>
    <r>
      <rPr>
        <b/>
        <sz val="9"/>
        <rFont val="Arial"/>
        <family val="2"/>
      </rPr>
      <t>7b</t>
    </r>
  </si>
  <si>
    <r>
      <rPr>
        <b/>
        <sz val="8"/>
        <rFont val="Arial"/>
        <family val="2"/>
      </rPr>
      <t>Revenue</t>
    </r>
  </si>
  <si>
    <r>
      <rPr>
        <b/>
        <sz val="7"/>
        <rFont val="Arial"/>
        <family val="2"/>
      </rPr>
      <t>Prior Year</t>
    </r>
  </si>
  <si>
    <r>
      <rPr>
        <b/>
        <sz val="7"/>
        <rFont val="Arial"/>
        <family val="2"/>
      </rPr>
      <t>Current Year</t>
    </r>
  </si>
  <si>
    <r>
      <rPr>
        <b/>
        <sz val="9"/>
        <rFont val="Arial"/>
        <family val="2"/>
      </rPr>
      <t xml:space="preserve">8      </t>
    </r>
    <r>
      <rPr>
        <sz val="9"/>
        <rFont val="Arial"/>
        <family val="2"/>
      </rPr>
      <t>Contributions and grants (Part VIII, line 1h) .    .    .    .    .    .    .    .    .    .    .    .</t>
    </r>
  </si>
  <si>
    <r>
      <rPr>
        <b/>
        <sz val="8"/>
        <rFont val="Arial"/>
        <family val="2"/>
      </rPr>
      <t>Expenses</t>
    </r>
  </si>
  <si>
    <r>
      <rPr>
        <b/>
        <sz val="9"/>
        <rFont val="Arial"/>
        <family val="2"/>
      </rPr>
      <t xml:space="preserve">16a    </t>
    </r>
    <r>
      <rPr>
        <sz val="9"/>
        <rFont val="Arial"/>
        <family val="2"/>
      </rPr>
      <t>Professional fundraising fees (Part IX, column (A), line 11e)    .    .    .    .    .    .</t>
    </r>
  </si>
  <si>
    <r>
      <rPr>
        <b/>
        <vertAlign val="superscript"/>
        <sz val="9"/>
        <rFont val="Arial"/>
        <family val="2"/>
      </rPr>
      <t xml:space="preserve">b    </t>
    </r>
    <r>
      <rPr>
        <vertAlign val="superscript"/>
        <sz val="9"/>
        <rFont val="Arial"/>
        <family val="2"/>
      </rPr>
      <t xml:space="preserve">Total fundraising expenses (Part IX, column (D), line 25)   </t>
    </r>
    <r>
      <rPr>
        <b/>
        <u/>
        <sz val="8"/>
        <color rgb="FF00007F"/>
        <rFont val="Arial"/>
        <family val="2"/>
      </rPr>
      <t>                                 0 </t>
    </r>
  </si>
  <si>
    <r>
      <rPr>
        <b/>
        <sz val="9"/>
        <rFont val="Arial"/>
        <family val="2"/>
      </rPr>
      <t xml:space="preserve">17      </t>
    </r>
    <r>
      <rPr>
        <sz val="9"/>
        <rFont val="Arial"/>
        <family val="2"/>
      </rPr>
      <t>Other expenses (Part IX, column (A), lines 11a–11d, 11f–24e)      .    .    .    .    .</t>
    </r>
  </si>
  <si>
    <r>
      <rPr>
        <b/>
        <sz val="9"/>
        <rFont val="Arial"/>
        <family val="2"/>
      </rPr>
      <t xml:space="preserve">19      </t>
    </r>
    <r>
      <rPr>
        <sz val="9"/>
        <rFont val="Arial"/>
        <family val="2"/>
      </rPr>
      <t>Revenue less expenses. Subtract line 18 from line 12   .    .    .    .    .    .    .    .</t>
    </r>
  </si>
  <si>
    <r>
      <rPr>
        <b/>
        <sz val="7"/>
        <rFont val="Arial"/>
        <family val="2"/>
      </rPr>
      <t xml:space="preserve">Net Assets or
</t>
    </r>
    <r>
      <rPr>
        <b/>
        <sz val="7"/>
        <rFont val="Arial"/>
        <family val="2"/>
      </rPr>
      <t>Fund Balances</t>
    </r>
  </si>
  <si>
    <r>
      <rPr>
        <b/>
        <sz val="7"/>
        <rFont val="Arial"/>
        <family val="2"/>
      </rPr>
      <t>Beginning of Current Year</t>
    </r>
  </si>
  <si>
    <r>
      <rPr>
        <b/>
        <sz val="7"/>
        <rFont val="Arial"/>
        <family val="2"/>
      </rPr>
      <t>End of Year</t>
    </r>
  </si>
  <si>
    <r>
      <rPr>
        <b/>
        <sz val="9"/>
        <rFont val="Arial"/>
        <family val="2"/>
      </rPr>
      <t xml:space="preserve">22      </t>
    </r>
    <r>
      <rPr>
        <sz val="9"/>
        <rFont val="Arial"/>
        <family val="2"/>
      </rPr>
      <t>Net assets or fund balances. Subtract line 21 from line 20      .    .    .    .    .    .</t>
    </r>
  </si>
  <si>
    <r>
      <rPr>
        <b/>
        <sz val="10"/>
        <color rgb="FFFFFFFF"/>
        <rFont val="Arial"/>
        <family val="2"/>
      </rPr>
      <t>Part II</t>
    </r>
  </si>
  <si>
    <r>
      <rPr>
        <b/>
        <sz val="10"/>
        <rFont val="Arial"/>
        <family val="2"/>
      </rPr>
      <t>Signature Block</t>
    </r>
  </si>
  <si>
    <r>
      <rPr>
        <sz val="7"/>
        <rFont val="Arial"/>
        <family val="2"/>
      </rPr>
      <t>Under penalties of perjury, I declare that I have examined this return, including accompanying schedules and statements, and to the best of my knowledge and belief, it is true, correct, and complete. Declaration of preparer (other than officer) is based on all information of which preparer has any knowledge.</t>
    </r>
  </si>
  <si>
    <r>
      <rPr>
        <b/>
        <sz val="11"/>
        <rFont val="Arial"/>
        <family val="2"/>
      </rPr>
      <t>Sign Here</t>
    </r>
  </si>
  <si>
    <r>
      <rPr>
        <sz val="7"/>
        <rFont val="Arial"/>
        <family val="2"/>
      </rPr>
      <t xml:space="preserve">Signature of officer                                                                                                                                                       Date
</t>
    </r>
    <r>
      <rPr>
        <b/>
        <u/>
        <sz val="8"/>
        <color rgb="FF00007F"/>
        <rFont val="Arial"/>
        <family val="2"/>
      </rPr>
      <t xml:space="preserve"> Gary Stockmaster, Director                                                                                                                                                                             
</t>
    </r>
    <r>
      <rPr>
        <sz val="7"/>
        <rFont val="Arial"/>
        <family val="2"/>
      </rPr>
      <t>Type or print name and title</t>
    </r>
  </si>
  <si>
    <r>
      <rPr>
        <b/>
        <sz val="11"/>
        <rFont val="Arial"/>
        <family val="2"/>
      </rPr>
      <t>Paid Preparer Use Only</t>
    </r>
  </si>
  <si>
    <r>
      <rPr>
        <sz val="7"/>
        <rFont val="Arial"/>
        <family val="2"/>
      </rPr>
      <t>Print/Type preparer’s name</t>
    </r>
  </si>
  <si>
    <r>
      <rPr>
        <sz val="7"/>
        <rFont val="Arial"/>
        <family val="2"/>
      </rPr>
      <t>Preparer’s signature</t>
    </r>
  </si>
  <si>
    <r>
      <rPr>
        <sz val="7"/>
        <rFont val="Arial"/>
        <family val="2"/>
      </rPr>
      <t>Date</t>
    </r>
  </si>
  <si>
    <r>
      <rPr>
        <sz val="7"/>
        <rFont val="Arial"/>
        <family val="2"/>
      </rPr>
      <t>Check         if self-employed</t>
    </r>
  </si>
  <si>
    <r>
      <rPr>
        <sz val="7"/>
        <rFont val="Arial"/>
        <family val="2"/>
      </rPr>
      <t>PTIN</t>
    </r>
  </si>
  <si>
    <r>
      <rPr>
        <sz val="7"/>
        <rFont val="Arial"/>
        <family val="2"/>
      </rPr>
      <t>Firm’s name</t>
    </r>
  </si>
  <si>
    <r>
      <rPr>
        <sz val="7"/>
        <rFont val="Arial"/>
        <family val="2"/>
      </rPr>
      <t>Firm’s EIN</t>
    </r>
  </si>
  <si>
    <r>
      <rPr>
        <sz val="7"/>
        <rFont val="Arial"/>
        <family val="2"/>
      </rPr>
      <t>Firm’s address</t>
    </r>
  </si>
  <si>
    <r>
      <rPr>
        <sz val="7"/>
        <rFont val="Arial"/>
        <family val="2"/>
      </rPr>
      <t>Phone no.</t>
    </r>
  </si>
  <si>
    <r>
      <rPr>
        <vertAlign val="superscript"/>
        <sz val="9"/>
        <rFont val="Arial"/>
        <family val="2"/>
      </rPr>
      <t xml:space="preserve">May the IRS discuss this return with the preparer shown above? See instructions     .    .    .    .    .    .    .    .    .    .    .           </t>
    </r>
    <r>
      <rPr>
        <b/>
        <sz val="9"/>
        <rFont val="Arial"/>
        <family val="2"/>
      </rPr>
      <t xml:space="preserve">Yes        No
</t>
    </r>
    <r>
      <rPr>
        <b/>
        <sz val="8"/>
        <rFont val="Arial"/>
        <family val="2"/>
      </rPr>
      <t xml:space="preserve">For Paperwork Reduction Act Notice, see the separate instructions.                                      </t>
    </r>
    <r>
      <rPr>
        <sz val="7"/>
        <rFont val="Arial"/>
        <family val="2"/>
      </rPr>
      <t xml:space="preserve">Cat. No. 11282Y                                               Form </t>
    </r>
    <r>
      <rPr>
        <b/>
        <sz val="10"/>
        <rFont val="Arial"/>
        <family val="2"/>
      </rPr>
      <t xml:space="preserve">990 </t>
    </r>
    <r>
      <rPr>
        <sz val="7"/>
        <rFont val="Arial"/>
        <family val="2"/>
      </rPr>
      <t>(2023)</t>
    </r>
  </si>
  <si>
    <r>
      <rPr>
        <b/>
        <sz val="10"/>
        <color rgb="FFFFFFFF"/>
        <rFont val="Arial"/>
        <family val="2"/>
      </rPr>
      <t>Part III</t>
    </r>
  </si>
  <si>
    <r>
      <rPr>
        <b/>
        <sz val="9.5"/>
        <rFont val="Arial"/>
        <family val="2"/>
      </rPr>
      <t>Statement of Program Service Accomplishments</t>
    </r>
  </si>
  <si>
    <r>
      <rPr>
        <sz val="9.5"/>
        <rFont val="Arial"/>
        <family val="2"/>
      </rPr>
      <t xml:space="preserve">Check if Schedule O contains a response or note to any line in this Part III    .    .    .    .    .    .    .    .    .    .    .    .    .
</t>
    </r>
    <r>
      <rPr>
        <b/>
        <sz val="9"/>
        <rFont val="Arial"/>
        <family val="2"/>
      </rPr>
      <t xml:space="preserve">1      </t>
    </r>
    <r>
      <rPr>
        <sz val="9"/>
        <rFont val="Arial"/>
        <family val="2"/>
      </rPr>
      <t xml:space="preserve">Briefly describe the organization’s mission:
</t>
    </r>
    <r>
      <rPr>
        <b/>
        <sz val="8"/>
        <color rgb="FF00007F"/>
        <rFont val="Arial"/>
        <family val="2"/>
      </rPr>
      <t>Not-for-profit community cemetery</t>
    </r>
  </si>
  <si>
    <r>
      <rPr>
        <b/>
        <sz val="9"/>
        <rFont val="Arial"/>
        <family val="2"/>
      </rPr>
      <t xml:space="preserve">2      </t>
    </r>
    <r>
      <rPr>
        <sz val="9"/>
        <rFont val="Arial"/>
        <family val="2"/>
      </rPr>
      <t xml:space="preserve">Did the organization undertake any significant program services during the year which were not listed on the
</t>
    </r>
    <r>
      <rPr>
        <sz val="9"/>
        <rFont val="Arial"/>
        <family val="2"/>
      </rPr>
      <t xml:space="preserve">prior Form 990 or 990-EZ?   .    .    .    .    .    .    .    .    .    .    .    .    .    .    .    .    .    .    .    .    .    .    .    .    .    .    .           </t>
    </r>
    <r>
      <rPr>
        <b/>
        <vertAlign val="subscript"/>
        <sz val="9"/>
        <rFont val="Arial"/>
        <family val="2"/>
      </rPr>
      <t xml:space="preserve">Yes        No
</t>
    </r>
    <r>
      <rPr>
        <sz val="9"/>
        <rFont val="Arial"/>
        <family val="2"/>
      </rPr>
      <t xml:space="preserve">If “Yes,” describe these new services on Schedule O.
</t>
    </r>
    <r>
      <rPr>
        <b/>
        <sz val="9"/>
        <rFont val="Arial"/>
        <family val="2"/>
      </rPr>
      <t xml:space="preserve">3      </t>
    </r>
    <r>
      <rPr>
        <sz val="9"/>
        <rFont val="Arial"/>
        <family val="2"/>
      </rPr>
      <t xml:space="preserve">Did  the  organization  cease  conducting,  or  make  significant  changes  in  how  it  conducts,  any  program
</t>
    </r>
    <r>
      <rPr>
        <sz val="9"/>
        <rFont val="Arial"/>
        <family val="2"/>
      </rPr>
      <t xml:space="preserve">services?  .    .    .    .    .    .    .    .    .    .    .    .    .    .    .    .    .    .    .    .    .    .    .    .    .    .    .    .    .    .    .    .    .           </t>
    </r>
    <r>
      <rPr>
        <b/>
        <vertAlign val="subscript"/>
        <sz val="9"/>
        <rFont val="Arial"/>
        <family val="2"/>
      </rPr>
      <t xml:space="preserve">Yes        No
</t>
    </r>
    <r>
      <rPr>
        <sz val="9"/>
        <rFont val="Arial"/>
        <family val="2"/>
      </rPr>
      <t xml:space="preserve">If “Yes,” describe these changes on Schedule O.
</t>
    </r>
    <r>
      <rPr>
        <b/>
        <sz val="9"/>
        <rFont val="Arial"/>
        <family val="2"/>
      </rPr>
      <t xml:space="preserve">4      </t>
    </r>
    <r>
      <rPr>
        <sz val="9"/>
        <rFont val="Arial"/>
        <family val="2"/>
      </rPr>
      <t>Describe the organization’s program service accomplishments for each of its three largest program services, as measured by expenses. Section 501(c)(3) and 501(c)(4) organizations are required to report the amount of grants and allocations to others, the total expenses, and revenue, if any, for each program service reported.</t>
    </r>
  </si>
  <si>
    <r>
      <rPr>
        <b/>
        <vertAlign val="superscript"/>
        <sz val="9"/>
        <rFont val="Arial"/>
        <family val="2"/>
      </rPr>
      <t xml:space="preserve">4a    </t>
    </r>
    <r>
      <rPr>
        <vertAlign val="superscript"/>
        <sz val="9"/>
        <rFont val="Arial"/>
        <family val="2"/>
      </rPr>
      <t xml:space="preserve">(Code: </t>
    </r>
    <r>
      <rPr>
        <u/>
        <vertAlign val="superscript"/>
        <sz val="9"/>
        <rFont val="Arial"/>
        <family val="2"/>
      </rPr>
      <t>                 </t>
    </r>
    <r>
      <rPr>
        <vertAlign val="superscript"/>
        <sz val="9"/>
        <rFont val="Arial"/>
        <family val="2"/>
      </rPr>
      <t xml:space="preserve"> ) (Expenses $ </t>
    </r>
    <r>
      <rPr>
        <u/>
        <vertAlign val="superscript"/>
        <sz val="9"/>
        <rFont val="Arial"/>
        <family val="2"/>
      </rPr>
      <t>                          </t>
    </r>
    <r>
      <rPr>
        <vertAlign val="superscript"/>
        <sz val="9"/>
        <rFont val="Arial"/>
        <family val="2"/>
      </rPr>
      <t xml:space="preserve"> including grants of $ </t>
    </r>
    <r>
      <rPr>
        <b/>
        <u/>
        <sz val="8"/>
        <color rgb="FF00007F"/>
        <rFont val="Arial"/>
        <family val="2"/>
      </rPr>
      <t>                              0 </t>
    </r>
    <r>
      <rPr>
        <b/>
        <sz val="8"/>
        <color rgb="FF00007F"/>
        <rFont val="Arial"/>
        <family val="2"/>
      </rPr>
      <t xml:space="preserve"> </t>
    </r>
    <r>
      <rPr>
        <vertAlign val="superscript"/>
        <sz val="9"/>
        <rFont val="Arial"/>
        <family val="2"/>
      </rPr>
      <t xml:space="preserve">) (Revenue $  </t>
    </r>
    <r>
      <rPr>
        <u/>
        <vertAlign val="superscript"/>
        <sz val="9"/>
        <rFont val="Arial"/>
        <family val="2"/>
      </rPr>
      <t>                             </t>
    </r>
    <r>
      <rPr>
        <vertAlign val="superscript"/>
        <sz val="9"/>
        <rFont val="Arial"/>
        <family val="2"/>
      </rPr>
      <t xml:space="preserve"> ) </t>
    </r>
    <r>
      <rPr>
        <b/>
        <sz val="8"/>
        <color rgb="FF00007F"/>
        <rFont val="Arial"/>
        <family val="2"/>
      </rPr>
      <t>Not-for-profit community cemetery Burials, full and cremated interments Monument foundation installations Grounds and equipment maintenance</t>
    </r>
  </si>
  <si>
    <r>
      <rPr>
        <b/>
        <sz val="9"/>
        <rFont val="Arial"/>
        <family val="2"/>
      </rPr>
      <t xml:space="preserve">4b    </t>
    </r>
    <r>
      <rPr>
        <sz val="9"/>
        <rFont val="Arial"/>
        <family val="2"/>
      </rPr>
      <t xml:space="preserve">(Code: </t>
    </r>
    <r>
      <rPr>
        <u/>
        <sz val="9"/>
        <rFont val="Arial"/>
        <family val="2"/>
      </rPr>
      <t>                 </t>
    </r>
    <r>
      <rPr>
        <sz val="9"/>
        <rFont val="Arial"/>
        <family val="2"/>
      </rPr>
      <t xml:space="preserve"> ) (Expenses $ </t>
    </r>
    <r>
      <rPr>
        <u/>
        <sz val="9"/>
        <rFont val="Arial"/>
        <family val="2"/>
      </rPr>
      <t>                          </t>
    </r>
    <r>
      <rPr>
        <sz val="9"/>
        <rFont val="Arial"/>
        <family val="2"/>
      </rPr>
      <t xml:space="preserve"> including grants of $ </t>
    </r>
    <r>
      <rPr>
        <u/>
        <sz val="9"/>
        <rFont val="Arial"/>
        <family val="2"/>
      </rPr>
      <t>                             </t>
    </r>
    <r>
      <rPr>
        <sz val="9"/>
        <rFont val="Arial"/>
        <family val="2"/>
      </rPr>
      <t xml:space="preserve"> ) (Revenue $  </t>
    </r>
    <r>
      <rPr>
        <u/>
        <sz val="9"/>
        <rFont val="Arial"/>
        <family val="2"/>
      </rPr>
      <t>                             </t>
    </r>
    <r>
      <rPr>
        <sz val="9"/>
        <rFont val="Arial"/>
        <family val="2"/>
      </rPr>
      <t xml:space="preserve"> )</t>
    </r>
  </si>
  <si>
    <r>
      <rPr>
        <b/>
        <sz val="9"/>
        <rFont val="Arial"/>
        <family val="2"/>
      </rPr>
      <t xml:space="preserve">4c    </t>
    </r>
    <r>
      <rPr>
        <sz val="9"/>
        <rFont val="Arial"/>
        <family val="2"/>
      </rPr>
      <t xml:space="preserve">(Code: </t>
    </r>
    <r>
      <rPr>
        <u/>
        <sz val="9"/>
        <rFont val="Arial"/>
        <family val="2"/>
      </rPr>
      <t>                 </t>
    </r>
    <r>
      <rPr>
        <sz val="9"/>
        <rFont val="Arial"/>
        <family val="2"/>
      </rPr>
      <t xml:space="preserve"> ) (Expenses $ </t>
    </r>
    <r>
      <rPr>
        <u/>
        <sz val="9"/>
        <rFont val="Arial"/>
        <family val="2"/>
      </rPr>
      <t>                          </t>
    </r>
    <r>
      <rPr>
        <sz val="9"/>
        <rFont val="Arial"/>
        <family val="2"/>
      </rPr>
      <t xml:space="preserve"> including grants of $ </t>
    </r>
    <r>
      <rPr>
        <u/>
        <sz val="9"/>
        <rFont val="Arial"/>
        <family val="2"/>
      </rPr>
      <t>                             </t>
    </r>
    <r>
      <rPr>
        <sz val="9"/>
        <rFont val="Arial"/>
        <family val="2"/>
      </rPr>
      <t xml:space="preserve"> ) (Revenue $  </t>
    </r>
    <r>
      <rPr>
        <u/>
        <sz val="9"/>
        <rFont val="Arial"/>
        <family val="2"/>
      </rPr>
      <t>                             </t>
    </r>
    <r>
      <rPr>
        <sz val="9"/>
        <rFont val="Arial"/>
        <family val="2"/>
      </rPr>
      <t xml:space="preserve"> )</t>
    </r>
  </si>
  <si>
    <r>
      <rPr>
        <b/>
        <sz val="9"/>
        <rFont val="Arial"/>
        <family val="2"/>
      </rPr>
      <t xml:space="preserve">4d    </t>
    </r>
    <r>
      <rPr>
        <sz val="9"/>
        <rFont val="Arial"/>
        <family val="2"/>
      </rPr>
      <t>Other program services (Describe on Schedule O.)</t>
    </r>
    <r>
      <rPr>
        <u/>
        <sz val="9"/>
        <rFont val="Arial"/>
        <family val="2"/>
      </rPr>
      <t>                                                                                                                            </t>
    </r>
  </si>
  <si>
    <r>
      <rPr>
        <sz val="9"/>
        <rFont val="Arial"/>
        <family val="2"/>
      </rPr>
      <t>(Expenses $</t>
    </r>
  </si>
  <si>
    <r>
      <rPr>
        <b/>
        <sz val="8"/>
        <color rgb="FF00007F"/>
        <rFont val="Arial"/>
        <family val="2"/>
      </rPr>
      <t xml:space="preserve">0  </t>
    </r>
    <r>
      <rPr>
        <vertAlign val="superscript"/>
        <sz val="9"/>
        <rFont val="Arial"/>
        <family val="2"/>
      </rPr>
      <t>including grants of $</t>
    </r>
  </si>
  <si>
    <r>
      <rPr>
        <b/>
        <sz val="8"/>
        <color rgb="FF00007F"/>
        <rFont val="Arial"/>
        <family val="2"/>
      </rPr>
      <t xml:space="preserve">0  </t>
    </r>
    <r>
      <rPr>
        <vertAlign val="superscript"/>
        <sz val="9"/>
        <rFont val="Arial"/>
        <family val="2"/>
      </rPr>
      <t xml:space="preserve">) (Revenue $                          </t>
    </r>
    <r>
      <rPr>
        <b/>
        <sz val="8"/>
        <color rgb="FF00007F"/>
        <rFont val="Arial"/>
        <family val="2"/>
      </rPr>
      <t xml:space="preserve">0  </t>
    </r>
    <r>
      <rPr>
        <vertAlign val="superscript"/>
        <sz val="9"/>
        <rFont val="Arial"/>
        <family val="2"/>
      </rPr>
      <t>)</t>
    </r>
  </si>
  <si>
    <r>
      <rPr>
        <b/>
        <vertAlign val="superscript"/>
        <sz val="9"/>
        <rFont val="Arial"/>
        <family val="2"/>
      </rPr>
      <t xml:space="preserve">4e    </t>
    </r>
    <r>
      <rPr>
        <vertAlign val="superscript"/>
        <sz val="9"/>
        <rFont val="Arial"/>
        <family val="2"/>
      </rPr>
      <t xml:space="preserve">Total program service expenses                                         </t>
    </r>
    <r>
      <rPr>
        <b/>
        <sz val="8"/>
        <color rgb="FF00007F"/>
        <rFont val="Arial"/>
        <family val="2"/>
      </rPr>
      <t>0</t>
    </r>
  </si>
  <si>
    <r>
      <rPr>
        <b/>
        <sz val="10"/>
        <color rgb="FFFFFFFF"/>
        <rFont val="Arial"/>
        <family val="2"/>
      </rPr>
      <t>Part IV</t>
    </r>
  </si>
  <si>
    <r>
      <rPr>
        <b/>
        <sz val="10"/>
        <rFont val="Arial"/>
        <family val="2"/>
      </rPr>
      <t>Checklist of Required Schedules</t>
    </r>
  </si>
  <si>
    <r>
      <rPr>
        <b/>
        <sz val="8"/>
        <rFont val="Arial"/>
        <family val="2"/>
      </rPr>
      <t>Yes</t>
    </r>
  </si>
  <si>
    <r>
      <rPr>
        <b/>
        <sz val="8"/>
        <rFont val="Arial"/>
        <family val="2"/>
      </rPr>
      <t>No</t>
    </r>
  </si>
  <si>
    <r>
      <rPr>
        <b/>
        <sz val="9"/>
        <rFont val="Arial"/>
        <family val="2"/>
      </rPr>
      <t xml:space="preserve">1      </t>
    </r>
    <r>
      <rPr>
        <sz val="9"/>
        <rFont val="Arial"/>
        <family val="2"/>
      </rPr>
      <t xml:space="preserve">Is  the  organization  described  in  section  501(c)(3)  or  4947(a)(1)  (other  than  a  private  foundation)?  </t>
    </r>
    <r>
      <rPr>
        <i/>
        <sz val="9"/>
        <rFont val="Arial"/>
        <family val="2"/>
      </rPr>
      <t xml:space="preserve">If  “Yes,” complete Schedule A  .    .    .    .    .    .    .    .    .    .    .    .    .    .    .    .    .    .    .    .    .    .    .    .    .    .    .    .    .
</t>
    </r>
    <r>
      <rPr>
        <b/>
        <sz val="9"/>
        <rFont val="Arial"/>
        <family val="2"/>
      </rPr>
      <t xml:space="preserve">2      </t>
    </r>
    <r>
      <rPr>
        <sz val="9"/>
        <rFont val="Arial"/>
        <family val="2"/>
      </rPr>
      <t xml:space="preserve">Is the organization required to complete Schedule B, Schedule of Contributors? See instructions  .    .    .    .
</t>
    </r>
    <r>
      <rPr>
        <b/>
        <sz val="9"/>
        <rFont val="Arial"/>
        <family val="2"/>
      </rPr>
      <t xml:space="preserve">3      </t>
    </r>
    <r>
      <rPr>
        <sz val="9"/>
        <rFont val="Arial"/>
        <family val="2"/>
      </rPr>
      <t xml:space="preserve">Did the organization engage in direct or indirect political campaign activities on behalf of or in opposition to candidates for public office? </t>
    </r>
    <r>
      <rPr>
        <i/>
        <sz val="9"/>
        <rFont val="Arial"/>
        <family val="2"/>
      </rPr>
      <t xml:space="preserve">If “Yes,” complete Schedule C, Part I   .    .    .    .    .    .    .    .    .    .    .    .    .    .
</t>
    </r>
    <r>
      <rPr>
        <b/>
        <sz val="9"/>
        <rFont val="Arial"/>
        <family val="2"/>
      </rPr>
      <t xml:space="preserve">4      Section 501(c)(3) organizations. </t>
    </r>
    <r>
      <rPr>
        <sz val="9"/>
        <rFont val="Arial"/>
        <family val="2"/>
      </rPr>
      <t xml:space="preserve">Did the organization engage in lobbying activities, or have a section 501(h) election in effect during the tax year? </t>
    </r>
    <r>
      <rPr>
        <i/>
        <sz val="9"/>
        <rFont val="Arial"/>
        <family val="2"/>
      </rPr>
      <t xml:space="preserve">If “Yes,” complete Schedule C, Part II  .    .    .    .    .    .    .    .    .    .    .
</t>
    </r>
    <r>
      <rPr>
        <b/>
        <sz val="9"/>
        <rFont val="Arial"/>
        <family val="2"/>
      </rPr>
      <t xml:space="preserve">5      </t>
    </r>
    <r>
      <rPr>
        <sz val="9"/>
        <rFont val="Arial"/>
        <family val="2"/>
      </rPr>
      <t xml:space="preserve">Is  the  organization  a  section  501(c)(4),  501(c)(5),  or  501(c)(6)  organization  that  receives  membership  dues, assessments, or similar amounts as defined in Rev. Proc. 98-19? </t>
    </r>
    <r>
      <rPr>
        <i/>
        <sz val="9"/>
        <rFont val="Arial"/>
        <family val="2"/>
      </rPr>
      <t xml:space="preserve">If “Yes,” complete Schedule C, Part III     .    .
</t>
    </r>
    <r>
      <rPr>
        <b/>
        <sz val="9"/>
        <rFont val="Arial"/>
        <family val="2"/>
      </rPr>
      <t xml:space="preserve">6      </t>
    </r>
    <r>
      <rPr>
        <sz val="9"/>
        <rFont val="Arial"/>
        <family val="2"/>
      </rPr>
      <t xml:space="preserve">Did the organization maintain any donor advised funds or any similar funds or accounts for which donors have  the right to provide advice on the distribution or investment of amounts in such funds or accounts? </t>
    </r>
    <r>
      <rPr>
        <i/>
        <sz val="9"/>
        <rFont val="Arial"/>
        <family val="2"/>
      </rPr>
      <t xml:space="preserve">If “Yes,” complete Schedule D, Part I    .    .    .    .    .    .    .    .    .    .    .    .    .    .    .    .    .    .    .    .    .    .    .    .
</t>
    </r>
    <r>
      <rPr>
        <b/>
        <sz val="9"/>
        <rFont val="Arial"/>
        <family val="2"/>
      </rPr>
      <t xml:space="preserve">7      </t>
    </r>
    <r>
      <rPr>
        <sz val="9"/>
        <rFont val="Arial"/>
        <family val="2"/>
      </rPr>
      <t xml:space="preserve">Did the organization receive or hold a conservation easement, including easements to preserve open space, the environment, historic land areas, or historic structures? </t>
    </r>
    <r>
      <rPr>
        <i/>
        <sz val="9"/>
        <rFont val="Arial"/>
        <family val="2"/>
      </rPr>
      <t xml:space="preserve">If “Yes,” complete Schedule D, Part II      .    .    .
</t>
    </r>
    <r>
      <rPr>
        <b/>
        <sz val="9"/>
        <rFont val="Arial"/>
        <family val="2"/>
      </rPr>
      <t xml:space="preserve">8      </t>
    </r>
    <r>
      <rPr>
        <sz val="9"/>
        <rFont val="Arial"/>
        <family val="2"/>
      </rPr>
      <t xml:space="preserve">Did the organization maintain collections of works of art, historical treasures, or other similar assets? </t>
    </r>
    <r>
      <rPr>
        <i/>
        <sz val="9"/>
        <rFont val="Arial"/>
        <family val="2"/>
      </rPr>
      <t xml:space="preserve">If “Yes,” complete Schedule D, Part III    .    .    .    .    .    .    .    .    .    .    .    .    .    .    .    .    .    .    .    .    .    .    .    .    .    .
</t>
    </r>
    <r>
      <rPr>
        <b/>
        <sz val="9"/>
        <rFont val="Arial"/>
        <family val="2"/>
      </rPr>
      <t xml:space="preserve">9      </t>
    </r>
    <r>
      <rPr>
        <sz val="9"/>
        <rFont val="Arial"/>
        <family val="2"/>
      </rPr>
      <t xml:space="preserve">Did the organization report an amount in Part X, line 21, for escrow or custodial account liability; serve as a custodian for amounts not listed in Part X; or provide credit counseling, debt management, credit repair, or debt negotiation services? </t>
    </r>
    <r>
      <rPr>
        <i/>
        <sz val="9"/>
        <rFont val="Arial"/>
        <family val="2"/>
      </rPr>
      <t xml:space="preserve">If “Yes,” complete Schedule D, Part IV    </t>
    </r>
    <r>
      <rPr>
        <sz val="9"/>
        <rFont val="Arial"/>
        <family val="2"/>
      </rPr>
      <t xml:space="preserve">.    .    .    .    .    .    .    .    .    .    .    .    .    .
</t>
    </r>
    <r>
      <rPr>
        <b/>
        <sz val="9"/>
        <rFont val="Arial"/>
        <family val="2"/>
      </rPr>
      <t xml:space="preserve">10      </t>
    </r>
    <r>
      <rPr>
        <sz val="9"/>
        <rFont val="Arial"/>
        <family val="2"/>
      </rPr>
      <t xml:space="preserve">Did the organization, directly or through a related organization, hold assets in donor-restricted endowments or in quasi-endowments? </t>
    </r>
    <r>
      <rPr>
        <i/>
        <sz val="9"/>
        <rFont val="Arial"/>
        <family val="2"/>
      </rPr>
      <t xml:space="preserve">If “Yes,” complete Schedule D, Part V .    .    .    .    .    .    .    .    .    .    .    .    .    .    .
</t>
    </r>
    <r>
      <rPr>
        <b/>
        <sz val="9"/>
        <rFont val="Arial"/>
        <family val="2"/>
      </rPr>
      <t xml:space="preserve">11      </t>
    </r>
    <r>
      <rPr>
        <sz val="9"/>
        <rFont val="Arial"/>
        <family val="2"/>
      </rPr>
      <t xml:space="preserve">If the organization’s answer to any of the following questions is “Yes,” then complete Schedule D, Parts VI, VII, VIII, IX, or X, as applicable.
</t>
    </r>
    <r>
      <rPr>
        <b/>
        <sz val="9"/>
        <rFont val="Arial"/>
        <family val="2"/>
      </rPr>
      <t xml:space="preserve">a    </t>
    </r>
    <r>
      <rPr>
        <sz val="9"/>
        <rFont val="Arial"/>
        <family val="2"/>
      </rPr>
      <t xml:space="preserve">Did  the  organization  report  an  amount  for  land,  buildings,  and  equipment  in  Part  X,  line  10?  </t>
    </r>
    <r>
      <rPr>
        <i/>
        <sz val="9"/>
        <rFont val="Arial"/>
        <family val="2"/>
      </rPr>
      <t xml:space="preserve">If  “Yes,” complete Schedule D, Part VI    .    .    .    .    .    .    .    .    .    .    .    .    .    .    .    .    .    .    .    .    .    .    .    .    .    .
</t>
    </r>
    <r>
      <rPr>
        <b/>
        <sz val="9"/>
        <rFont val="Arial"/>
        <family val="2"/>
      </rPr>
      <t xml:space="preserve">b    </t>
    </r>
    <r>
      <rPr>
        <sz val="9"/>
        <rFont val="Arial"/>
        <family val="2"/>
      </rPr>
      <t xml:space="preserve">Did the organization report an amount for investments—other securities in Part X, line 12, that is 5% or more of its total assets reported in Part X, line 16? </t>
    </r>
    <r>
      <rPr>
        <i/>
        <sz val="9"/>
        <rFont val="Arial"/>
        <family val="2"/>
      </rPr>
      <t xml:space="preserve">If “Yes,” complete Schedule D, Part VII   .    .    .    .    .    .    .    .
</t>
    </r>
    <r>
      <rPr>
        <b/>
        <sz val="9"/>
        <rFont val="Arial"/>
        <family val="2"/>
      </rPr>
      <t xml:space="preserve">c    </t>
    </r>
    <r>
      <rPr>
        <sz val="9"/>
        <rFont val="Arial"/>
        <family val="2"/>
      </rPr>
      <t xml:space="preserve">Did the organization report an amount for investments—program related in Part X, line 13, that is 5% or more of its total assets reported in Part X, line 16? </t>
    </r>
    <r>
      <rPr>
        <i/>
        <sz val="9"/>
        <rFont val="Arial"/>
        <family val="2"/>
      </rPr>
      <t xml:space="preserve">If “Yes,” complete Schedule D, Part VIII  .    .    .    .    .    .    .    .
</t>
    </r>
    <r>
      <rPr>
        <b/>
        <sz val="9"/>
        <rFont val="Arial"/>
        <family val="2"/>
      </rPr>
      <t xml:space="preserve">d    </t>
    </r>
    <r>
      <rPr>
        <sz val="9"/>
        <rFont val="Arial"/>
        <family val="2"/>
      </rPr>
      <t xml:space="preserve">Did the organization report an amount for other assets in Part X, line 15, that is 5% or more of its total assets reported in Part X, line 16? </t>
    </r>
    <r>
      <rPr>
        <i/>
        <sz val="9"/>
        <rFont val="Arial"/>
        <family val="2"/>
      </rPr>
      <t xml:space="preserve">If “Yes,” complete Schedule D, Part IX   .    .    .    .    .    .    .    .    .    .    .    .    .    .
</t>
    </r>
    <r>
      <rPr>
        <b/>
        <sz val="9"/>
        <rFont val="Arial"/>
        <family val="2"/>
      </rPr>
      <t xml:space="preserve">e    </t>
    </r>
    <r>
      <rPr>
        <sz val="9"/>
        <rFont val="Arial"/>
        <family val="2"/>
      </rPr>
      <t xml:space="preserve">Did the organization report an amount for other liabilities in Part X, line 25?  </t>
    </r>
    <r>
      <rPr>
        <i/>
        <sz val="9"/>
        <rFont val="Arial"/>
        <family val="2"/>
      </rPr>
      <t xml:space="preserve">If “Yes,” complete Schedule D, Part X
</t>
    </r>
    <r>
      <rPr>
        <b/>
        <sz val="9"/>
        <rFont val="Arial"/>
        <family val="2"/>
      </rPr>
      <t xml:space="preserve">f     </t>
    </r>
    <r>
      <rPr>
        <sz val="9"/>
        <rFont val="Arial"/>
        <family val="2"/>
      </rPr>
      <t xml:space="preserve">Did the organization’s separate or consolidated financial statements for the tax year include a footnote that addresses the organization’s liability for uncertain tax positions under FIN 48 (ASC 740)? </t>
    </r>
    <r>
      <rPr>
        <i/>
        <sz val="9"/>
        <rFont val="Arial"/>
        <family val="2"/>
      </rPr>
      <t xml:space="preserve">If “Yes,” complete Schedule D, Part X
</t>
    </r>
    <r>
      <rPr>
        <b/>
        <sz val="9"/>
        <rFont val="Arial"/>
        <family val="2"/>
      </rPr>
      <t xml:space="preserve">12a    </t>
    </r>
    <r>
      <rPr>
        <sz val="8.5"/>
        <rFont val="Arial"/>
        <family val="2"/>
      </rPr>
      <t xml:space="preserve">Did the organization obtain separate, independent audited financial statements for the tax year? </t>
    </r>
    <r>
      <rPr>
        <i/>
        <sz val="8.5"/>
        <rFont val="Arial"/>
        <family val="2"/>
      </rPr>
      <t xml:space="preserve">If “Yes,” complete Schedule D, Parts XI and XII    .    .    .    .    .    .    .    .    .    .    .    .    .    .    .    .    .    .    .    .    .    .    .    .    .    .    .
</t>
    </r>
    <r>
      <rPr>
        <b/>
        <sz val="9"/>
        <rFont val="Arial"/>
        <family val="2"/>
      </rPr>
      <t xml:space="preserve">b    </t>
    </r>
    <r>
      <rPr>
        <sz val="9"/>
        <rFont val="Arial"/>
        <family val="2"/>
      </rPr>
      <t xml:space="preserve">Was  the  organization  included  in  consolidated,  independent  audited  financial  statements  for  the  tax  year?  </t>
    </r>
    <r>
      <rPr>
        <i/>
        <sz val="9"/>
        <rFont val="Arial"/>
        <family val="2"/>
      </rPr>
      <t xml:space="preserve">If “Yes,” and if the organization answered “No” to line 12a, then completing Schedule D, Parts XI and XII is optional
</t>
    </r>
    <r>
      <rPr>
        <b/>
        <sz val="9"/>
        <rFont val="Arial"/>
        <family val="2"/>
      </rPr>
      <t xml:space="preserve">13      </t>
    </r>
    <r>
      <rPr>
        <sz val="9"/>
        <rFont val="Arial"/>
        <family val="2"/>
      </rPr>
      <t xml:space="preserve">Is the organization a school described in section 170(b)(1)(A)(ii)? </t>
    </r>
    <r>
      <rPr>
        <i/>
        <sz val="9"/>
        <rFont val="Arial"/>
        <family val="2"/>
      </rPr>
      <t xml:space="preserve">If “Yes,” complete Schedule E     </t>
    </r>
    <r>
      <rPr>
        <sz val="9"/>
        <rFont val="Arial"/>
        <family val="2"/>
      </rPr>
      <t xml:space="preserve">.    .    .    .
</t>
    </r>
    <r>
      <rPr>
        <b/>
        <sz val="9"/>
        <rFont val="Arial"/>
        <family val="2"/>
      </rPr>
      <t xml:space="preserve">14a    </t>
    </r>
    <r>
      <rPr>
        <sz val="9"/>
        <rFont val="Arial"/>
        <family val="2"/>
      </rPr>
      <t xml:space="preserve">Did the organization maintain an office, employees, or agents outside of the United States?     .    .    .    .    .
</t>
    </r>
    <r>
      <rPr>
        <b/>
        <sz val="9"/>
        <rFont val="Arial"/>
        <family val="2"/>
      </rPr>
      <t xml:space="preserve">b    </t>
    </r>
    <r>
      <rPr>
        <sz val="9"/>
        <rFont val="Arial"/>
        <family val="2"/>
      </rPr>
      <t xml:space="preserve">Did  the  organization  have  aggregate  revenues  or  expenses  of  more  than  $10,000  from  grantmaking, fundraising,  business,  investment,  and  program  service  activities  outside  the  United  States,  or  aggregate foreign investments valued at $100,000 or more? </t>
    </r>
    <r>
      <rPr>
        <i/>
        <sz val="9"/>
        <rFont val="Arial"/>
        <family val="2"/>
      </rPr>
      <t xml:space="preserve">If “Yes,” complete Schedule F, Parts I and IV </t>
    </r>
    <r>
      <rPr>
        <sz val="9"/>
        <rFont val="Arial"/>
        <family val="2"/>
      </rPr>
      <t xml:space="preserve">.    .    .    .    .
</t>
    </r>
    <r>
      <rPr>
        <b/>
        <sz val="9"/>
        <rFont val="Arial"/>
        <family val="2"/>
      </rPr>
      <t xml:space="preserve">15      </t>
    </r>
    <r>
      <rPr>
        <sz val="9"/>
        <rFont val="Arial"/>
        <family val="2"/>
      </rPr>
      <t xml:space="preserve">Did the organization report on Part IX, column (A), line 3, more than $5,000 of grants or other assistance to or for any foreign organization? </t>
    </r>
    <r>
      <rPr>
        <i/>
        <sz val="9"/>
        <rFont val="Arial"/>
        <family val="2"/>
      </rPr>
      <t xml:space="preserve">If “Yes,” complete Schedule F, Parts II and IV    </t>
    </r>
    <r>
      <rPr>
        <sz val="9"/>
        <rFont val="Arial"/>
        <family val="2"/>
      </rPr>
      <t xml:space="preserve">.    .    .    .    .    .    .    .    .    .    .
</t>
    </r>
    <r>
      <rPr>
        <b/>
        <sz val="9"/>
        <rFont val="Arial"/>
        <family val="2"/>
      </rPr>
      <t xml:space="preserve">16      </t>
    </r>
    <r>
      <rPr>
        <sz val="9"/>
        <rFont val="Arial"/>
        <family val="2"/>
      </rPr>
      <t xml:space="preserve">Did  the  organization  report  on  Part  IX,  column  (A),  line  3,  more  than  $5,000  of  aggregate  grants  or  other assistance to or for foreign individuals? </t>
    </r>
    <r>
      <rPr>
        <i/>
        <sz val="9"/>
        <rFont val="Arial"/>
        <family val="2"/>
      </rPr>
      <t>If “Yes,” complete Schedule F, Parts III and IV</t>
    </r>
    <r>
      <rPr>
        <sz val="9"/>
        <rFont val="Arial"/>
        <family val="2"/>
      </rPr>
      <t xml:space="preserve">.    .    .    .    .    .    .    .
</t>
    </r>
    <r>
      <rPr>
        <b/>
        <sz val="9"/>
        <rFont val="Arial"/>
        <family val="2"/>
      </rPr>
      <t xml:space="preserve">17      </t>
    </r>
    <r>
      <rPr>
        <sz val="9"/>
        <rFont val="Arial"/>
        <family val="2"/>
      </rPr>
      <t xml:space="preserve">Did the organization report a total of more than $15,000 of expenses for professional fundraising services on Part IX, column (A), lines 6 and 11e? </t>
    </r>
    <r>
      <rPr>
        <i/>
        <sz val="9"/>
        <rFont val="Arial"/>
        <family val="2"/>
      </rPr>
      <t xml:space="preserve">If “Yes,” complete Schedule G, Part I. </t>
    </r>
    <r>
      <rPr>
        <sz val="9"/>
        <rFont val="Arial"/>
        <family val="2"/>
      </rPr>
      <t xml:space="preserve">See instructions     </t>
    </r>
    <r>
      <rPr>
        <i/>
        <sz val="9"/>
        <rFont val="Arial"/>
        <family val="2"/>
      </rPr>
      <t xml:space="preserve">.    .    .    .    .
</t>
    </r>
    <r>
      <rPr>
        <b/>
        <sz val="9"/>
        <rFont val="Arial"/>
        <family val="2"/>
      </rPr>
      <t xml:space="preserve">18      </t>
    </r>
    <r>
      <rPr>
        <sz val="9"/>
        <rFont val="Arial"/>
        <family val="2"/>
      </rPr>
      <t xml:space="preserve">Did the organization report more than $15,000 total of fundraising event gross income and contributions on Part VIII, lines 1c and 8a? </t>
    </r>
    <r>
      <rPr>
        <i/>
        <sz val="9"/>
        <rFont val="Arial"/>
        <family val="2"/>
      </rPr>
      <t xml:space="preserve">If “Yes,” complete Schedule G, Part II  </t>
    </r>
    <r>
      <rPr>
        <sz val="9"/>
        <rFont val="Arial"/>
        <family val="2"/>
      </rPr>
      <t xml:space="preserve">.    .    .    .    .    .    .    .    .    .    .    .    .    .    .
</t>
    </r>
    <r>
      <rPr>
        <b/>
        <sz val="9"/>
        <rFont val="Arial"/>
        <family val="2"/>
      </rPr>
      <t xml:space="preserve">19      </t>
    </r>
    <r>
      <rPr>
        <sz val="9"/>
        <rFont val="Arial"/>
        <family val="2"/>
      </rPr>
      <t xml:space="preserve">Did the organization report more than $15,000 of gross income from gaming activities on Part VIII, line 9a?
</t>
    </r>
    <r>
      <rPr>
        <i/>
        <sz val="9"/>
        <rFont val="Arial"/>
        <family val="2"/>
      </rPr>
      <t xml:space="preserve">If “Yes,” complete Schedule G, Part III    </t>
    </r>
    <r>
      <rPr>
        <sz val="9"/>
        <rFont val="Arial"/>
        <family val="2"/>
      </rPr>
      <t xml:space="preserve">.    .    .    .    .    .    .    .    .    .    .    .    .    .    .    .    .    .    .    .    .    .    .
</t>
    </r>
    <r>
      <rPr>
        <b/>
        <sz val="9"/>
        <rFont val="Arial"/>
        <family val="2"/>
      </rPr>
      <t xml:space="preserve">20a    </t>
    </r>
    <r>
      <rPr>
        <sz val="9"/>
        <rFont val="Arial"/>
        <family val="2"/>
      </rPr>
      <t xml:space="preserve">Did the organization operate one or more hospital facilities? </t>
    </r>
    <r>
      <rPr>
        <i/>
        <sz val="9"/>
        <rFont val="Arial"/>
        <family val="2"/>
      </rPr>
      <t xml:space="preserve">If “Yes,” complete Schedule H </t>
    </r>
    <r>
      <rPr>
        <sz val="9"/>
        <rFont val="Arial"/>
        <family val="2"/>
      </rPr>
      <t xml:space="preserve">.    .    .    .    .    .
</t>
    </r>
    <r>
      <rPr>
        <b/>
        <sz val="9"/>
        <rFont val="Arial"/>
        <family val="2"/>
      </rPr>
      <t xml:space="preserve">b    </t>
    </r>
    <r>
      <rPr>
        <sz val="9"/>
        <rFont val="Arial"/>
        <family val="2"/>
      </rPr>
      <t xml:space="preserve">If “Yes” to line 20a, did the organization attach a copy of its audited financial statements to this return?      .
</t>
    </r>
    <r>
      <rPr>
        <b/>
        <sz val="9"/>
        <rFont val="Arial"/>
        <family val="2"/>
      </rPr>
      <t xml:space="preserve">21      </t>
    </r>
    <r>
      <rPr>
        <sz val="9"/>
        <rFont val="Arial"/>
        <family val="2"/>
      </rPr>
      <t xml:space="preserve">Did the organization report more than $5,000 of grants or other assistance to any domestic organization or domestic government on Part IX, column (A), line 1? </t>
    </r>
    <r>
      <rPr>
        <i/>
        <sz val="9"/>
        <rFont val="Arial"/>
        <family val="2"/>
      </rPr>
      <t xml:space="preserve">If “Yes,” complete Schedule I, Parts I and II   </t>
    </r>
    <r>
      <rPr>
        <sz val="9"/>
        <rFont val="Arial"/>
        <family val="2"/>
      </rPr>
      <t>.    .    .    .</t>
    </r>
  </si>
  <si>
    <r>
      <rPr>
        <sz val="8.5"/>
        <rFont val="MS Gothic"/>
        <family val="3"/>
      </rPr>
      <t>✔</t>
    </r>
  </si>
  <si>
    <r>
      <rPr>
        <b/>
        <sz val="9"/>
        <rFont val="Arial"/>
        <family val="2"/>
      </rPr>
      <t>11a</t>
    </r>
  </si>
  <si>
    <r>
      <rPr>
        <b/>
        <sz val="9"/>
        <rFont val="Arial"/>
        <family val="2"/>
      </rPr>
      <t>11b</t>
    </r>
  </si>
  <si>
    <r>
      <rPr>
        <b/>
        <sz val="9"/>
        <rFont val="Arial"/>
        <family val="2"/>
      </rPr>
      <t>11c</t>
    </r>
  </si>
  <si>
    <r>
      <rPr>
        <b/>
        <sz val="9"/>
        <rFont val="Arial"/>
        <family val="2"/>
      </rPr>
      <t>11d</t>
    </r>
  </si>
  <si>
    <r>
      <rPr>
        <b/>
        <sz val="9"/>
        <rFont val="Arial"/>
        <family val="2"/>
      </rPr>
      <t>11e</t>
    </r>
  </si>
  <si>
    <r>
      <rPr>
        <b/>
        <sz val="9"/>
        <rFont val="Arial"/>
        <family val="2"/>
      </rPr>
      <t>11f</t>
    </r>
  </si>
  <si>
    <r>
      <rPr>
        <b/>
        <sz val="9"/>
        <rFont val="Arial"/>
        <family val="2"/>
      </rPr>
      <t>12a</t>
    </r>
  </si>
  <si>
    <r>
      <rPr>
        <b/>
        <sz val="9"/>
        <rFont val="Arial"/>
        <family val="2"/>
      </rPr>
      <t>12b</t>
    </r>
  </si>
  <si>
    <r>
      <rPr>
        <b/>
        <sz val="9"/>
        <rFont val="Arial"/>
        <family val="2"/>
      </rPr>
      <t>14a</t>
    </r>
  </si>
  <si>
    <r>
      <rPr>
        <b/>
        <sz val="9"/>
        <rFont val="Arial"/>
        <family val="2"/>
      </rPr>
      <t>14b</t>
    </r>
  </si>
  <si>
    <r>
      <rPr>
        <b/>
        <sz val="9"/>
        <rFont val="Arial"/>
        <family val="2"/>
      </rPr>
      <t>20a</t>
    </r>
  </si>
  <si>
    <r>
      <rPr>
        <b/>
        <sz val="9"/>
        <rFont val="Arial"/>
        <family val="2"/>
      </rPr>
      <t>20b</t>
    </r>
  </si>
  <si>
    <r>
      <rPr>
        <b/>
        <sz val="10"/>
        <rFont val="Arial"/>
        <family val="2"/>
      </rPr>
      <t xml:space="preserve">Checklist of Required Schedules </t>
    </r>
    <r>
      <rPr>
        <i/>
        <sz val="10"/>
        <rFont val="Arial"/>
        <family val="2"/>
      </rPr>
      <t>(continued)</t>
    </r>
  </si>
  <si>
    <r>
      <rPr>
        <b/>
        <sz val="9"/>
        <rFont val="Arial"/>
        <family val="2"/>
      </rPr>
      <t xml:space="preserve">22      </t>
    </r>
    <r>
      <rPr>
        <sz val="9"/>
        <rFont val="Arial"/>
        <family val="2"/>
      </rPr>
      <t xml:space="preserve">Did the organization report more than $5,000 of grants or other assistance to or for domestic individuals on Part IX, column (A), line 2? </t>
    </r>
    <r>
      <rPr>
        <i/>
        <sz val="9"/>
        <rFont val="Arial"/>
        <family val="2"/>
      </rPr>
      <t xml:space="preserve">If “Yes,” complete Schedule I, Parts I and III     </t>
    </r>
    <r>
      <rPr>
        <sz val="9"/>
        <rFont val="Arial"/>
        <family val="2"/>
      </rPr>
      <t xml:space="preserve">.    .    .    .    .    .    .    .    .    .    .    .
</t>
    </r>
    <r>
      <rPr>
        <b/>
        <sz val="9"/>
        <rFont val="Arial"/>
        <family val="2"/>
      </rPr>
      <t xml:space="preserve">23      </t>
    </r>
    <r>
      <rPr>
        <sz val="9"/>
        <rFont val="Arial"/>
        <family val="2"/>
      </rPr>
      <t xml:space="preserve">Did  the  organization  answer  “Yes”  to  Part  VII,  Section  A,  line  3,  4,  or  5,  about  compensation  of  the organization’s  current  and  former  officers,  directors,  trustees,  key  employees,  and  highest  compensated employees? </t>
    </r>
    <r>
      <rPr>
        <i/>
        <sz val="9"/>
        <rFont val="Arial"/>
        <family val="2"/>
      </rPr>
      <t xml:space="preserve">If “Yes,” complete Schedule J  </t>
    </r>
    <r>
      <rPr>
        <sz val="9"/>
        <rFont val="Arial"/>
        <family val="2"/>
      </rPr>
      <t xml:space="preserve">.    .    .    .    .    .    .    .    .    .    .    .    .    .    .    .    .    .    .    .    .    .
</t>
    </r>
    <r>
      <rPr>
        <b/>
        <sz val="9"/>
        <rFont val="Arial"/>
        <family val="2"/>
      </rPr>
      <t xml:space="preserve">24a    </t>
    </r>
    <r>
      <rPr>
        <sz val="9"/>
        <rFont val="Arial"/>
        <family val="2"/>
      </rPr>
      <t xml:space="preserve">Did  the  organization  have  a  tax-exempt  bond  issue  with  an  outstanding  principal  amount  of  more  than
</t>
    </r>
    <r>
      <rPr>
        <sz val="9"/>
        <rFont val="Arial"/>
        <family val="2"/>
      </rPr>
      <t xml:space="preserve">$100,000 as of the last day of the year, that was issued after December 31, 2002? </t>
    </r>
    <r>
      <rPr>
        <i/>
        <sz val="9"/>
        <rFont val="Arial"/>
        <family val="2"/>
      </rPr>
      <t xml:space="preserve">If “Yes,” answer lines 24b through 24d and complete Schedule K. If “No,” go to line 25a     </t>
    </r>
    <r>
      <rPr>
        <sz val="9"/>
        <rFont val="Arial"/>
        <family val="2"/>
      </rPr>
      <t xml:space="preserve">.    .    .    .    .    .    .    .    .    .    .    .    .    .    .
</t>
    </r>
    <r>
      <rPr>
        <b/>
        <sz val="9"/>
        <rFont val="Arial"/>
        <family val="2"/>
      </rPr>
      <t xml:space="preserve">b    </t>
    </r>
    <r>
      <rPr>
        <sz val="9"/>
        <rFont val="Arial"/>
        <family val="2"/>
      </rPr>
      <t xml:space="preserve">Did the organization invest any proceeds of tax-exempt bonds beyond a temporary period exception?  .    .
</t>
    </r>
    <r>
      <rPr>
        <b/>
        <sz val="9"/>
        <rFont val="Arial"/>
        <family val="2"/>
      </rPr>
      <t xml:space="preserve">c    </t>
    </r>
    <r>
      <rPr>
        <sz val="9"/>
        <rFont val="Arial"/>
        <family val="2"/>
      </rPr>
      <t xml:space="preserve">Did the organization maintain an escrow account other than a refunding escrow at any time during the year to defease any tax-exempt bonds?    .    .    .    .    .    .    .    .    .    .    .    .    .    .    .    .    .    .    .    .    .    .    .    .
</t>
    </r>
    <r>
      <rPr>
        <b/>
        <sz val="9"/>
        <rFont val="Arial"/>
        <family val="2"/>
      </rPr>
      <t xml:space="preserve">d    </t>
    </r>
    <r>
      <rPr>
        <sz val="9"/>
        <rFont val="Arial"/>
        <family val="2"/>
      </rPr>
      <t xml:space="preserve">Did the organization act as an “on behalf of” issuer for bonds outstanding at any time during the year?  .    .
</t>
    </r>
    <r>
      <rPr>
        <b/>
        <sz val="9"/>
        <rFont val="Arial"/>
        <family val="2"/>
      </rPr>
      <t xml:space="preserve">25a    Section 501(c)(3), 501(c)(4), and 501(c)(29) organizations. </t>
    </r>
    <r>
      <rPr>
        <sz val="9"/>
        <rFont val="Arial"/>
        <family val="2"/>
      </rPr>
      <t xml:space="preserve">Did the organization engage in an excess benefit transaction with a disqualified person during the year? </t>
    </r>
    <r>
      <rPr>
        <i/>
        <sz val="9"/>
        <rFont val="Arial"/>
        <family val="2"/>
      </rPr>
      <t xml:space="preserve">If “Yes,” complete Schedule L, Part I     </t>
    </r>
    <r>
      <rPr>
        <sz val="9"/>
        <rFont val="Arial"/>
        <family val="2"/>
      </rPr>
      <t xml:space="preserve">.    .    .    .    .
</t>
    </r>
    <r>
      <rPr>
        <b/>
        <sz val="9"/>
        <rFont val="Arial"/>
        <family val="2"/>
      </rPr>
      <t xml:space="preserve">b    </t>
    </r>
    <r>
      <rPr>
        <sz val="9"/>
        <rFont val="Arial"/>
        <family val="2"/>
      </rPr>
      <t xml:space="preserve">Is the organization aware that it engaged in an excess benefit transaction with a disqualified person in a prior year, and that the transaction has not been reported on any of the organization’s prior Forms 990 or 990-EZ? </t>
    </r>
    <r>
      <rPr>
        <i/>
        <sz val="9"/>
        <rFont val="Arial"/>
        <family val="2"/>
      </rPr>
      <t xml:space="preserve">If “Yes,” complete Schedule L, Part I  </t>
    </r>
    <r>
      <rPr>
        <sz val="9"/>
        <rFont val="Arial"/>
        <family val="2"/>
      </rPr>
      <t xml:space="preserve">.    .    .    .    .    .    .    .    .    .    .    .    .    .    .    .    .    .    .    .    .    .    .    .
</t>
    </r>
    <r>
      <rPr>
        <b/>
        <sz val="9"/>
        <rFont val="Arial"/>
        <family val="2"/>
      </rPr>
      <t xml:space="preserve">26      </t>
    </r>
    <r>
      <rPr>
        <sz val="9"/>
        <rFont val="Arial"/>
        <family val="2"/>
      </rPr>
      <t xml:space="preserve">Did the organization report any amount on Part X, line 5 or 22, for receivables from or payables to any current or  former  officer,  director,  trustee,  key  employee,  creator  or  founder,  substantial  contributor,  or  35% controlled entity or family member of any of these persons? </t>
    </r>
    <r>
      <rPr>
        <i/>
        <sz val="9"/>
        <rFont val="Arial"/>
        <family val="2"/>
      </rPr>
      <t xml:space="preserve">If “Yes,” complete Schedule L, Part II     </t>
    </r>
    <r>
      <rPr>
        <sz val="9"/>
        <rFont val="Arial"/>
        <family val="2"/>
      </rPr>
      <t xml:space="preserve">.    .    .
</t>
    </r>
    <r>
      <rPr>
        <b/>
        <sz val="9"/>
        <rFont val="Arial"/>
        <family val="2"/>
      </rPr>
      <t xml:space="preserve">27      </t>
    </r>
    <r>
      <rPr>
        <sz val="9"/>
        <rFont val="Arial"/>
        <family val="2"/>
      </rPr>
      <t xml:space="preserve">Did the organization provide a grant or other assistance to any current or former officer, director, trustee, key employee,  creator  or  founder,  substantial  contributor  or  employee  thereof,  a  grant  selection  committee member,  or  to  a  35%  controlled  entity  (including  an  employee  thereof)  or  family  member  of  any  of  these persons? </t>
    </r>
    <r>
      <rPr>
        <i/>
        <sz val="9"/>
        <rFont val="Arial"/>
        <family val="2"/>
      </rPr>
      <t xml:space="preserve">If “Yes,” complete Schedule L, Part III   </t>
    </r>
    <r>
      <rPr>
        <sz val="9"/>
        <rFont val="Arial"/>
        <family val="2"/>
      </rPr>
      <t xml:space="preserve">.    .    .    .    .    .    .    .    .    .    .    .    .    .    .    .    .    .    .    .
</t>
    </r>
    <r>
      <rPr>
        <b/>
        <sz val="9"/>
        <rFont val="Arial"/>
        <family val="2"/>
      </rPr>
      <t xml:space="preserve">28      </t>
    </r>
    <r>
      <rPr>
        <sz val="9"/>
        <rFont val="Arial"/>
        <family val="2"/>
      </rPr>
      <t xml:space="preserve">Was the organization a party to a business transaction with one of the following parties? (See the Schedule L, Part IV, instructions for applicable filing thresholds, conditions, and exceptions).
</t>
    </r>
    <r>
      <rPr>
        <b/>
        <sz val="9"/>
        <rFont val="Arial"/>
        <family val="2"/>
      </rPr>
      <t xml:space="preserve">a    </t>
    </r>
    <r>
      <rPr>
        <sz val="9"/>
        <rFont val="Arial"/>
        <family val="2"/>
      </rPr>
      <t xml:space="preserve">A current or former officer, director, trustee, key employee, creator or founder, or substantial contributor? </t>
    </r>
    <r>
      <rPr>
        <i/>
        <sz val="9"/>
        <rFont val="Arial"/>
        <family val="2"/>
      </rPr>
      <t xml:space="preserve">If “Yes,” complete Schedule L, Part IV   </t>
    </r>
    <r>
      <rPr>
        <sz val="9"/>
        <rFont val="Arial"/>
        <family val="2"/>
      </rPr>
      <t xml:space="preserve">.    .    .    .    .    .    .    .    .    .    .    .    .    .    .    .    .    .    .    .    .    .    .    .
</t>
    </r>
    <r>
      <rPr>
        <b/>
        <sz val="9"/>
        <rFont val="Arial"/>
        <family val="2"/>
      </rPr>
      <t xml:space="preserve">b    </t>
    </r>
    <r>
      <rPr>
        <sz val="9"/>
        <rFont val="Arial"/>
        <family val="2"/>
      </rPr>
      <t xml:space="preserve">A family member of any individual described in line 28a? </t>
    </r>
    <r>
      <rPr>
        <i/>
        <sz val="9"/>
        <rFont val="Arial"/>
        <family val="2"/>
      </rPr>
      <t xml:space="preserve">If “Yes,” complete  Schedule L, Part IV   </t>
    </r>
    <r>
      <rPr>
        <sz val="9"/>
        <rFont val="Arial"/>
        <family val="2"/>
      </rPr>
      <t xml:space="preserve">.    .    .    .
</t>
    </r>
    <r>
      <rPr>
        <b/>
        <sz val="9"/>
        <rFont val="Arial"/>
        <family val="2"/>
      </rPr>
      <t xml:space="preserve">c    </t>
    </r>
    <r>
      <rPr>
        <sz val="9"/>
        <rFont val="Arial"/>
        <family val="2"/>
      </rPr>
      <t xml:space="preserve">A  35%  controlled  entity  of  one  or  more  individuals  and/or  organizations  described  in  line  28a  or  28b?  </t>
    </r>
    <r>
      <rPr>
        <i/>
        <sz val="9"/>
        <rFont val="Arial"/>
        <family val="2"/>
      </rPr>
      <t>If “Yes,” complete Schedule L</t>
    </r>
    <r>
      <rPr>
        <sz val="9"/>
        <rFont val="Arial"/>
        <family val="2"/>
      </rPr>
      <t xml:space="preserve">, </t>
    </r>
    <r>
      <rPr>
        <i/>
        <sz val="9"/>
        <rFont val="Arial"/>
        <family val="2"/>
      </rPr>
      <t xml:space="preserve">Part IV   </t>
    </r>
    <r>
      <rPr>
        <sz val="9"/>
        <rFont val="Arial"/>
        <family val="2"/>
      </rPr>
      <t xml:space="preserve">.    .    .    .    .    .    .    .    .    .    .    .    .    .    .    .    .    .    .    .    .    .    .    .
</t>
    </r>
    <r>
      <rPr>
        <b/>
        <sz val="9"/>
        <rFont val="Arial"/>
        <family val="2"/>
      </rPr>
      <t xml:space="preserve">29      </t>
    </r>
    <r>
      <rPr>
        <sz val="9"/>
        <rFont val="Arial"/>
        <family val="2"/>
      </rPr>
      <t xml:space="preserve">Did the organization receive more than $25,000 in noncash contributions? </t>
    </r>
    <r>
      <rPr>
        <i/>
        <sz val="9"/>
        <rFont val="Arial"/>
        <family val="2"/>
      </rPr>
      <t xml:space="preserve">If “Yes,” complete Schedule M
</t>
    </r>
    <r>
      <rPr>
        <b/>
        <sz val="9"/>
        <rFont val="Arial"/>
        <family val="2"/>
      </rPr>
      <t xml:space="preserve">30      </t>
    </r>
    <r>
      <rPr>
        <sz val="9"/>
        <rFont val="Arial"/>
        <family val="2"/>
      </rPr>
      <t xml:space="preserve">Did  the  organization  receive  contributions  of  art,  historical  treasures,  or  other  similar  assets,  or  qualified conservation contributions? </t>
    </r>
    <r>
      <rPr>
        <i/>
        <sz val="9"/>
        <rFont val="Arial"/>
        <family val="2"/>
      </rPr>
      <t xml:space="preserve">If “Yes,” complete Schedule M    </t>
    </r>
    <r>
      <rPr>
        <sz val="9"/>
        <rFont val="Arial"/>
        <family val="2"/>
      </rPr>
      <t xml:space="preserve">.    .    .    .    .    .    .    .    .    .    .    .    .    .    .    .
</t>
    </r>
    <r>
      <rPr>
        <b/>
        <sz val="9"/>
        <rFont val="Arial"/>
        <family val="2"/>
      </rPr>
      <t xml:space="preserve">31      </t>
    </r>
    <r>
      <rPr>
        <sz val="9"/>
        <rFont val="Arial"/>
        <family val="2"/>
      </rPr>
      <t xml:space="preserve">Did the organization liquidate, terminate, or dissolve and cease operations? </t>
    </r>
    <r>
      <rPr>
        <i/>
        <sz val="9"/>
        <rFont val="Arial"/>
        <family val="2"/>
      </rPr>
      <t xml:space="preserve">If “Yes,” complete Schedule N,  Part I
</t>
    </r>
    <r>
      <rPr>
        <b/>
        <sz val="9"/>
        <rFont val="Arial"/>
        <family val="2"/>
      </rPr>
      <t xml:space="preserve">32      </t>
    </r>
    <r>
      <rPr>
        <sz val="9"/>
        <rFont val="Arial"/>
        <family val="2"/>
      </rPr>
      <t xml:space="preserve">Did  the  organization  sell,  exchange,  dispose  of,  or  transfer  more  than  25%  of  its  net  assets?  </t>
    </r>
    <r>
      <rPr>
        <i/>
        <sz val="9"/>
        <rFont val="Arial"/>
        <family val="2"/>
      </rPr>
      <t xml:space="preserve">If  “Yes,” complete Schedule N, Part II     </t>
    </r>
    <r>
      <rPr>
        <sz val="9"/>
        <rFont val="Arial"/>
        <family val="2"/>
      </rPr>
      <t xml:space="preserve">.    .    .    .    .    .    .    .    .    .    .    .    .    .    .    .    .    .    .    .    .    .    .    .    .    .
</t>
    </r>
    <r>
      <rPr>
        <b/>
        <sz val="9"/>
        <rFont val="Arial"/>
        <family val="2"/>
      </rPr>
      <t xml:space="preserve">33      </t>
    </r>
    <r>
      <rPr>
        <sz val="9"/>
        <rFont val="Arial"/>
        <family val="2"/>
      </rPr>
      <t xml:space="preserve">Did the organization own 100% of an entity disregarded as separate from the organization under Regulations sections 301.7701-2 and 301.7701-3? </t>
    </r>
    <r>
      <rPr>
        <i/>
        <sz val="9"/>
        <rFont val="Arial"/>
        <family val="2"/>
      </rPr>
      <t xml:space="preserve">If “Yes,” complete Schedule R, Part I  </t>
    </r>
    <r>
      <rPr>
        <sz val="9"/>
        <rFont val="Arial"/>
        <family val="2"/>
      </rPr>
      <t xml:space="preserve">.    .    .    .    .    .    .    .    .    .    .
</t>
    </r>
    <r>
      <rPr>
        <b/>
        <sz val="9"/>
        <rFont val="Arial"/>
        <family val="2"/>
      </rPr>
      <t xml:space="preserve">34      </t>
    </r>
    <r>
      <rPr>
        <sz val="9"/>
        <rFont val="Arial"/>
        <family val="2"/>
      </rPr>
      <t xml:space="preserve">Was the organization related to any tax-exempt or taxable entity? </t>
    </r>
    <r>
      <rPr>
        <i/>
        <sz val="9"/>
        <rFont val="Arial"/>
        <family val="2"/>
      </rPr>
      <t xml:space="preserve">If “Yes,” complete Schedule R, Part II, III, or IV, and Part V, line 1     </t>
    </r>
    <r>
      <rPr>
        <sz val="9"/>
        <rFont val="Arial"/>
        <family val="2"/>
      </rPr>
      <t xml:space="preserve">.    .    .    .    .    .    .    .    .    .    .    .    .    .    .    .    .    .    .    .    .    .    .    .    .    .    .    .
</t>
    </r>
    <r>
      <rPr>
        <b/>
        <sz val="9"/>
        <rFont val="Arial"/>
        <family val="2"/>
      </rPr>
      <t xml:space="preserve">35a    </t>
    </r>
    <r>
      <rPr>
        <sz val="9"/>
        <rFont val="Arial"/>
        <family val="2"/>
      </rPr>
      <t xml:space="preserve">Did the organization have a controlled entity within the meaning of section 512(b)(13)?    .    .    .    .    .    .    .
</t>
    </r>
    <r>
      <rPr>
        <b/>
        <sz val="9"/>
        <rFont val="Arial"/>
        <family val="2"/>
      </rPr>
      <t xml:space="preserve">b    </t>
    </r>
    <r>
      <rPr>
        <sz val="9"/>
        <rFont val="Arial"/>
        <family val="2"/>
      </rPr>
      <t xml:space="preserve">If  “Yes”  to  line  35a,  did  the  organization  receive  any  payment  from  or  engage  in  any  transaction  with  a controlled entity within the meaning of section 512(b)(13)? </t>
    </r>
    <r>
      <rPr>
        <i/>
        <sz val="9"/>
        <rFont val="Arial"/>
        <family val="2"/>
      </rPr>
      <t xml:space="preserve">If “Yes,” complete Schedule R, Part V, line 2 </t>
    </r>
    <r>
      <rPr>
        <sz val="9"/>
        <rFont val="Arial"/>
        <family val="2"/>
      </rPr>
      <t xml:space="preserve">.    .
</t>
    </r>
    <r>
      <rPr>
        <b/>
        <sz val="9"/>
        <rFont val="Arial"/>
        <family val="2"/>
      </rPr>
      <t xml:space="preserve">36      Section  501(c)(3)  organizations.  </t>
    </r>
    <r>
      <rPr>
        <sz val="9"/>
        <rFont val="Arial"/>
        <family val="2"/>
      </rPr>
      <t xml:space="preserve">Did  the  organization  make  any  transfers  to  an  exempt  non-charitable related organization? </t>
    </r>
    <r>
      <rPr>
        <i/>
        <sz val="9"/>
        <rFont val="Arial"/>
        <family val="2"/>
      </rPr>
      <t xml:space="preserve">If “Yes,” complete Schedule R, Part V, line 2   </t>
    </r>
    <r>
      <rPr>
        <sz val="9"/>
        <rFont val="Arial"/>
        <family val="2"/>
      </rPr>
      <t xml:space="preserve">.    .    .    .    .    .    .    .    .    .    .    .    .    .
</t>
    </r>
    <r>
      <rPr>
        <b/>
        <sz val="9"/>
        <rFont val="Arial"/>
        <family val="2"/>
      </rPr>
      <t xml:space="preserve">37      </t>
    </r>
    <r>
      <rPr>
        <sz val="9"/>
        <rFont val="Arial"/>
        <family val="2"/>
      </rPr>
      <t xml:space="preserve">Did the organization conduct more than 5% of its activities through an entity that is not a related organization and that is treated as a partnership for federal income tax purposes? </t>
    </r>
    <r>
      <rPr>
        <i/>
        <sz val="9"/>
        <rFont val="Arial"/>
        <family val="2"/>
      </rPr>
      <t xml:space="preserve">If “Yes,” complete Schedule R, Part VI
</t>
    </r>
    <r>
      <rPr>
        <b/>
        <sz val="9"/>
        <rFont val="Arial"/>
        <family val="2"/>
      </rPr>
      <t xml:space="preserve">38      </t>
    </r>
    <r>
      <rPr>
        <sz val="9"/>
        <rFont val="Arial"/>
        <family val="2"/>
      </rPr>
      <t xml:space="preserve">Did the organization complete Schedule O and provide explanations on Schedule O for Part VI, lines 11b and 19? </t>
    </r>
    <r>
      <rPr>
        <b/>
        <sz val="9"/>
        <rFont val="Arial"/>
        <family val="2"/>
      </rPr>
      <t xml:space="preserve">Note: </t>
    </r>
    <r>
      <rPr>
        <sz val="9"/>
        <rFont val="Arial"/>
        <family val="2"/>
      </rPr>
      <t>All Form 990 filers are required to complete Schedule O  .    .    .    .    .    .    .    .    .    .    .    .    .    .</t>
    </r>
  </si>
  <si>
    <r>
      <rPr>
        <b/>
        <sz val="9"/>
        <rFont val="Arial"/>
        <family val="2"/>
      </rPr>
      <t>24a</t>
    </r>
  </si>
  <si>
    <r>
      <rPr>
        <b/>
        <sz val="9"/>
        <rFont val="Arial"/>
        <family val="2"/>
      </rPr>
      <t>24b</t>
    </r>
  </si>
  <si>
    <r>
      <rPr>
        <b/>
        <sz val="9"/>
        <rFont val="Arial"/>
        <family val="2"/>
      </rPr>
      <t>24c</t>
    </r>
  </si>
  <si>
    <r>
      <rPr>
        <b/>
        <sz val="9"/>
        <rFont val="Arial"/>
        <family val="2"/>
      </rPr>
      <t>24d</t>
    </r>
  </si>
  <si>
    <r>
      <rPr>
        <b/>
        <sz val="9"/>
        <rFont val="Arial"/>
        <family val="2"/>
      </rPr>
      <t>25a</t>
    </r>
  </si>
  <si>
    <r>
      <rPr>
        <b/>
        <sz val="9"/>
        <rFont val="Arial"/>
        <family val="2"/>
      </rPr>
      <t>25b</t>
    </r>
  </si>
  <si>
    <r>
      <rPr>
        <b/>
        <sz val="9"/>
        <rFont val="Arial"/>
        <family val="2"/>
      </rPr>
      <t>28a</t>
    </r>
  </si>
  <si>
    <r>
      <rPr>
        <b/>
        <sz val="9"/>
        <rFont val="Arial"/>
        <family val="2"/>
      </rPr>
      <t>28b</t>
    </r>
  </si>
  <si>
    <r>
      <rPr>
        <b/>
        <sz val="9"/>
        <rFont val="Arial"/>
        <family val="2"/>
      </rPr>
      <t>28c</t>
    </r>
  </si>
  <si>
    <r>
      <rPr>
        <b/>
        <sz val="9"/>
        <rFont val="Arial"/>
        <family val="2"/>
      </rPr>
      <t>35a</t>
    </r>
  </si>
  <si>
    <r>
      <rPr>
        <b/>
        <sz val="9"/>
        <rFont val="Arial"/>
        <family val="2"/>
      </rPr>
      <t>35b</t>
    </r>
  </si>
  <si>
    <r>
      <rPr>
        <b/>
        <sz val="10"/>
        <color rgb="FFFFFFFF"/>
        <rFont val="Arial"/>
        <family val="2"/>
      </rPr>
      <t>Part V</t>
    </r>
  </si>
  <si>
    <r>
      <rPr>
        <b/>
        <sz val="10"/>
        <rFont val="Arial"/>
        <family val="2"/>
      </rPr>
      <t>Statements Regarding Other IRS Filings and Tax Compliance</t>
    </r>
  </si>
  <si>
    <r>
      <rPr>
        <sz val="9.5"/>
        <rFont val="Arial"/>
        <family val="2"/>
      </rPr>
      <t>Check if Schedule O contains a response or note to any line in this Part V    .    .    .    .    .    .    .    .    .    .    .    .    .</t>
    </r>
  </si>
  <si>
    <r>
      <rPr>
        <b/>
        <sz val="9"/>
        <rFont val="Arial"/>
        <family val="2"/>
      </rPr>
      <t xml:space="preserve">1a    </t>
    </r>
    <r>
      <rPr>
        <sz val="9"/>
        <rFont val="Arial"/>
        <family val="2"/>
      </rPr>
      <t xml:space="preserve">Enter the number reported in box 3 of Form 1096. Enter -0- if not applicable      .    .    .    .
</t>
    </r>
    <r>
      <rPr>
        <b/>
        <sz val="9"/>
        <rFont val="Arial"/>
        <family val="2"/>
      </rPr>
      <t xml:space="preserve">b    </t>
    </r>
    <r>
      <rPr>
        <sz val="9"/>
        <rFont val="Arial"/>
        <family val="2"/>
      </rPr>
      <t>Enter the number of Forms W-2G included on line 1a. Enter -0- if not applicable     .    .    .</t>
    </r>
  </si>
  <si>
    <r>
      <rPr>
        <b/>
        <sz val="9"/>
        <rFont val="Arial"/>
        <family val="2"/>
      </rPr>
      <t>1a</t>
    </r>
  </si>
  <si>
    <r>
      <rPr>
        <b/>
        <sz val="9"/>
        <rFont val="Arial"/>
        <family val="2"/>
      </rPr>
      <t>1b</t>
    </r>
  </si>
  <si>
    <r>
      <rPr>
        <b/>
        <sz val="9"/>
        <rFont val="Arial"/>
        <family val="2"/>
      </rPr>
      <t xml:space="preserve">c    </t>
    </r>
    <r>
      <rPr>
        <sz val="9"/>
        <rFont val="Arial"/>
        <family val="2"/>
      </rPr>
      <t>Did  the  organization  comply  with  backup  withholding  rules  for  reportable  payments  to  vendors  and reportable gaming (gambling) winnings to prize winners?   .    .    .    .    .    .    .    .    .    .    .    .    .    .    .    .    .</t>
    </r>
  </si>
  <si>
    <r>
      <rPr>
        <b/>
        <sz val="9"/>
        <rFont val="Arial"/>
        <family val="2"/>
      </rPr>
      <t>1c</t>
    </r>
  </si>
  <si>
    <r>
      <rPr>
        <b/>
        <sz val="10"/>
        <rFont val="Arial"/>
        <family val="2"/>
      </rPr>
      <t xml:space="preserve">Statements Regarding Other IRS Filings and Tax Compliance </t>
    </r>
    <r>
      <rPr>
        <i/>
        <sz val="10"/>
        <rFont val="Arial"/>
        <family val="2"/>
      </rPr>
      <t>(continued)</t>
    </r>
  </si>
  <si>
    <r>
      <rPr>
        <b/>
        <sz val="9"/>
        <rFont val="Arial"/>
        <family val="2"/>
      </rPr>
      <t>2a</t>
    </r>
  </si>
  <si>
    <r>
      <rPr>
        <sz val="9"/>
        <rFont val="Arial"/>
        <family val="2"/>
      </rPr>
      <t>Enter  the  number  of  employees  reported  on  Form  W-3,  Transmittal  of  Wage  and  Tax Statements, filed for the calendar year ending with or within the year covered by this return</t>
    </r>
  </si>
  <si>
    <r>
      <rPr>
        <sz val="9"/>
        <rFont val="Arial"/>
        <family val="2"/>
      </rPr>
      <t>If at least one is reported on line 2a, did the organization file all required federal employment tax returns?   .</t>
    </r>
  </si>
  <si>
    <r>
      <rPr>
        <b/>
        <sz val="9"/>
        <rFont val="Arial"/>
        <family val="2"/>
      </rPr>
      <t>2b</t>
    </r>
  </si>
  <si>
    <r>
      <rPr>
        <b/>
        <sz val="9"/>
        <rFont val="Arial"/>
        <family val="2"/>
      </rPr>
      <t>3a</t>
    </r>
  </si>
  <si>
    <r>
      <rPr>
        <sz val="9"/>
        <rFont val="Arial"/>
        <family val="2"/>
      </rPr>
      <t>Did the organization have unrelated business gross income of $1,000 or more during the year?     .    .    .    .</t>
    </r>
  </si>
  <si>
    <r>
      <rPr>
        <b/>
        <sz val="9"/>
        <rFont val="Arial"/>
        <family val="2"/>
      </rPr>
      <t>b 4a</t>
    </r>
  </si>
  <si>
    <r>
      <rPr>
        <sz val="9"/>
        <rFont val="Arial"/>
        <family val="2"/>
      </rPr>
      <t xml:space="preserve">If “Yes,” has it filed a Form 990-T for this year? </t>
    </r>
    <r>
      <rPr>
        <i/>
        <sz val="9"/>
        <rFont val="Arial"/>
        <family val="2"/>
      </rPr>
      <t xml:space="preserve">If “No” to line 3b, provide an explanation on Schedule O     </t>
    </r>
    <r>
      <rPr>
        <sz val="9"/>
        <rFont val="Arial"/>
        <family val="2"/>
      </rPr>
      <t>. At any time during the calendar year, did the organization have an interest in, or a signature or other authority over, a financial account in a foreign country (such as a bank account, securities account, or other financial account)?</t>
    </r>
  </si>
  <si>
    <r>
      <rPr>
        <b/>
        <sz val="9"/>
        <rFont val="Arial"/>
        <family val="2"/>
      </rPr>
      <t>3b</t>
    </r>
  </si>
  <si>
    <r>
      <rPr>
        <b/>
        <sz val="9"/>
        <rFont val="Arial"/>
        <family val="2"/>
      </rPr>
      <t>4a</t>
    </r>
  </si>
  <si>
    <r>
      <rPr>
        <sz val="9"/>
        <rFont val="Arial"/>
        <family val="2"/>
      </rPr>
      <t xml:space="preserve">If “Yes,” enter the name of the foreign country    </t>
    </r>
    <r>
      <rPr>
        <u/>
        <sz val="9"/>
        <rFont val="Arial"/>
        <family val="2"/>
      </rPr>
      <t xml:space="preserve">                                                                                                  
</t>
    </r>
    <r>
      <rPr>
        <sz val="9"/>
        <rFont val="Arial"/>
        <family val="2"/>
      </rPr>
      <t>See instructions for filing requirements for FinCEN Form 114, Report of Foreign Bank and Financial Accounts (FBAR).</t>
    </r>
  </si>
  <si>
    <r>
      <rPr>
        <b/>
        <sz val="9"/>
        <rFont val="Arial"/>
        <family val="2"/>
      </rPr>
      <t>5a</t>
    </r>
  </si>
  <si>
    <r>
      <rPr>
        <sz val="9"/>
        <rFont val="Arial"/>
        <family val="2"/>
      </rPr>
      <t>Was the organization a party to a prohibited tax shelter transaction at any time during the tax year?  .    .    .</t>
    </r>
  </si>
  <si>
    <r>
      <rPr>
        <sz val="9"/>
        <rFont val="Arial"/>
        <family val="2"/>
      </rPr>
      <t>Did any taxable party notify the organization that it was or is a party to a prohibited tax shelter transaction?</t>
    </r>
  </si>
  <si>
    <r>
      <rPr>
        <b/>
        <sz val="9"/>
        <rFont val="Arial"/>
        <family val="2"/>
      </rPr>
      <t>5b</t>
    </r>
  </si>
  <si>
    <r>
      <rPr>
        <b/>
        <sz val="9"/>
        <rFont val="Arial"/>
        <family val="2"/>
      </rPr>
      <t>c 6a</t>
    </r>
  </si>
  <si>
    <r>
      <rPr>
        <sz val="9"/>
        <rFont val="Arial"/>
        <family val="2"/>
      </rPr>
      <t>If “Yes” to line 5a or 5b, did the organization file Form 8886-T?   .    .    .    .    .    .    .    .    .    .    .    .    .    .    . Does  the  organization  have  annual  gross  receipts  that  are  normally  greater  than  $100,000,  and  did  the organization solicit any contributions that were not tax deductible as charitable contributions? .    .    .    .    .</t>
    </r>
  </si>
  <si>
    <r>
      <rPr>
        <b/>
        <sz val="9"/>
        <rFont val="Arial"/>
        <family val="2"/>
      </rPr>
      <t>5c</t>
    </r>
  </si>
  <si>
    <r>
      <rPr>
        <b/>
        <sz val="9"/>
        <rFont val="Arial"/>
        <family val="2"/>
      </rPr>
      <t>6a</t>
    </r>
  </si>
  <si>
    <r>
      <rPr>
        <sz val="9"/>
        <rFont val="Arial"/>
        <family val="2"/>
      </rPr>
      <t>If “Yes,” did the organization include with every solicitation an express statement that such contributions or gifts were not tax deductible?   .    .    .    .    .    .    .    .    .    .    .    .    .    .    .    .    .    .    .    .    .    .    .    .    .    .</t>
    </r>
  </si>
  <si>
    <r>
      <rPr>
        <b/>
        <sz val="9"/>
        <rFont val="Arial"/>
        <family val="2"/>
      </rPr>
      <t>6b</t>
    </r>
  </si>
  <si>
    <r>
      <rPr>
        <b/>
        <sz val="9"/>
        <rFont val="Arial"/>
        <family val="2"/>
      </rPr>
      <t xml:space="preserve">7
</t>
    </r>
    <r>
      <rPr>
        <b/>
        <sz val="9"/>
        <rFont val="Arial"/>
        <family val="2"/>
      </rPr>
      <t>a</t>
    </r>
  </si>
  <si>
    <r>
      <rPr>
        <b/>
        <sz val="9"/>
        <rFont val="Arial"/>
        <family val="2"/>
      </rPr>
      <t xml:space="preserve">Organizations that may receive deductible contributions under section 170(c).
</t>
    </r>
    <r>
      <rPr>
        <sz val="9"/>
        <rFont val="Arial"/>
        <family val="2"/>
      </rPr>
      <t>Did the organization receive a payment in excess of $75 made partly as a contribution and partly for goods and services provided to the payor?   .    .    .    .    .    .    .    .    .    .    .    .    .    .    .    .    .    .    .    .    .    .    .    .</t>
    </r>
  </si>
  <si>
    <r>
      <rPr>
        <b/>
        <sz val="9"/>
        <rFont val="Arial"/>
        <family val="2"/>
      </rPr>
      <t>b c</t>
    </r>
  </si>
  <si>
    <r>
      <rPr>
        <sz val="9"/>
        <rFont val="Arial"/>
        <family val="2"/>
      </rPr>
      <t>If “Yes,” did the organization notify the donor of the value of the goods or services provided?   .    .    .    .    . Did  the  organization  sell,  exchange,  or  otherwise  dispose  of  tangible  personal  property  for  which  it  was required to file Form 8282?   .    .    .    .    .    .    .    .    .    .    .    .    .    .    .    .    .    .    .    .    .    .    .    .    .    .    .</t>
    </r>
  </si>
  <si>
    <r>
      <rPr>
        <b/>
        <sz val="9"/>
        <rFont val="Arial"/>
        <family val="2"/>
      </rPr>
      <t>7c</t>
    </r>
  </si>
  <si>
    <r>
      <rPr>
        <b/>
        <sz val="9"/>
        <rFont val="Arial"/>
        <family val="2"/>
      </rPr>
      <t>d</t>
    </r>
  </si>
  <si>
    <r>
      <rPr>
        <sz val="9"/>
        <rFont val="Arial"/>
        <family val="2"/>
      </rPr>
      <t>If “Yes,” indicate the number of Forms 8282 filed during the year     .    .    .    .    .    .    .    .</t>
    </r>
  </si>
  <si>
    <r>
      <rPr>
        <b/>
        <sz val="9"/>
        <rFont val="Arial"/>
        <family val="2"/>
      </rPr>
      <t>7d</t>
    </r>
  </si>
  <si>
    <r>
      <rPr>
        <b/>
        <sz val="9"/>
        <rFont val="Arial"/>
        <family val="2"/>
      </rPr>
      <t xml:space="preserve">e f g h 8
</t>
    </r>
    <r>
      <rPr>
        <b/>
        <sz val="9"/>
        <rFont val="Arial"/>
        <family val="2"/>
      </rPr>
      <t xml:space="preserve">9
</t>
    </r>
    <r>
      <rPr>
        <b/>
        <sz val="9"/>
        <rFont val="Arial"/>
        <family val="2"/>
      </rPr>
      <t xml:space="preserve">a b
</t>
    </r>
    <r>
      <rPr>
        <b/>
        <sz val="9"/>
        <rFont val="Arial"/>
        <family val="2"/>
      </rPr>
      <t>10</t>
    </r>
  </si>
  <si>
    <r>
      <rPr>
        <sz val="9"/>
        <rFont val="Arial"/>
        <family val="2"/>
      </rPr>
      <t>Did the organization receive any funds, directly or indirectly, to pay premiums on a personal benefit contract?</t>
    </r>
  </si>
  <si>
    <r>
      <rPr>
        <b/>
        <sz val="9"/>
        <rFont val="Arial"/>
        <family val="2"/>
      </rPr>
      <t>7e</t>
    </r>
  </si>
  <si>
    <r>
      <rPr>
        <sz val="9"/>
        <rFont val="Arial"/>
        <family val="2"/>
      </rPr>
      <t>Did the organization, during the year, pay premiums, directly or indirectly, on a personal benefit contract?  .</t>
    </r>
  </si>
  <si>
    <r>
      <rPr>
        <b/>
        <sz val="9"/>
        <rFont val="Arial"/>
        <family val="2"/>
      </rPr>
      <t>7f</t>
    </r>
  </si>
  <si>
    <r>
      <rPr>
        <sz val="9"/>
        <rFont val="Arial"/>
        <family val="2"/>
      </rPr>
      <t>If the organization received a contribution of qualified intellectual property, did the organization file Form 8899 as required?</t>
    </r>
  </si>
  <si>
    <r>
      <rPr>
        <b/>
        <sz val="9"/>
        <rFont val="Arial"/>
        <family val="2"/>
      </rPr>
      <t>7g</t>
    </r>
  </si>
  <si>
    <r>
      <rPr>
        <sz val="9"/>
        <rFont val="Arial"/>
        <family val="2"/>
      </rPr>
      <t xml:space="preserve">If the organization received a contribution of cars, boats, airplanes, or other vehicles, did the organization file a Form 1098-C? </t>
    </r>
    <r>
      <rPr>
        <b/>
        <sz val="9"/>
        <rFont val="Arial"/>
        <family val="2"/>
      </rPr>
      <t xml:space="preserve">Sponsoring organizations maintaining donor advised funds. </t>
    </r>
    <r>
      <rPr>
        <sz val="9"/>
        <rFont val="Arial"/>
        <family val="2"/>
      </rPr>
      <t>Did a donor advised fund maintained by the sponsoring organization have excess business holdings at any time during the year?  .    .    .    .    .    .    .    .</t>
    </r>
  </si>
  <si>
    <r>
      <rPr>
        <b/>
        <sz val="9"/>
        <rFont val="Arial"/>
        <family val="2"/>
      </rPr>
      <t>7h</t>
    </r>
  </si>
  <si>
    <r>
      <rPr>
        <b/>
        <sz val="9"/>
        <rFont val="Arial"/>
        <family val="2"/>
      </rPr>
      <t>Sponsoring organizations maintaining donor advised funds.</t>
    </r>
  </si>
  <si>
    <r>
      <rPr>
        <sz val="9"/>
        <rFont val="Arial"/>
        <family val="2"/>
      </rPr>
      <t>Did the sponsoring organization make any taxable distributions under section 4966?  .    .    .    .    .    .    .    .</t>
    </r>
  </si>
  <si>
    <r>
      <rPr>
        <b/>
        <sz val="9"/>
        <rFont val="Arial"/>
        <family val="2"/>
      </rPr>
      <t>9a</t>
    </r>
  </si>
  <si>
    <r>
      <rPr>
        <sz val="9"/>
        <rFont val="Arial"/>
        <family val="2"/>
      </rPr>
      <t>Did the sponsoring organization make a distribution to a donor, donor advisor, or related person?     .    .    .</t>
    </r>
  </si>
  <si>
    <r>
      <rPr>
        <b/>
        <sz val="9"/>
        <rFont val="Arial"/>
        <family val="2"/>
      </rPr>
      <t>9b</t>
    </r>
  </si>
  <si>
    <r>
      <rPr>
        <b/>
        <sz val="9"/>
        <rFont val="Arial"/>
        <family val="2"/>
      </rPr>
      <t xml:space="preserve">Section 501(c)(7) organizations. </t>
    </r>
    <r>
      <rPr>
        <sz val="9"/>
        <rFont val="Arial"/>
        <family val="2"/>
      </rPr>
      <t>Enter:</t>
    </r>
  </si>
  <si>
    <r>
      <rPr>
        <b/>
        <sz val="9"/>
        <rFont val="Arial"/>
        <family val="2"/>
      </rPr>
      <t xml:space="preserve">a
</t>
    </r>
    <r>
      <rPr>
        <b/>
        <sz val="9"/>
        <rFont val="Arial"/>
        <family val="2"/>
      </rPr>
      <t>b</t>
    </r>
  </si>
  <si>
    <r>
      <rPr>
        <sz val="9"/>
        <rFont val="Arial"/>
        <family val="2"/>
      </rPr>
      <t>Initiation fees and capital contributions included on Part VIII, line 12     .    .    .    .    .    .    .</t>
    </r>
  </si>
  <si>
    <r>
      <rPr>
        <b/>
        <sz val="9"/>
        <rFont val="Arial"/>
        <family val="2"/>
      </rPr>
      <t>10a</t>
    </r>
  </si>
  <si>
    <r>
      <rPr>
        <sz val="9"/>
        <rFont val="Arial"/>
        <family val="2"/>
      </rPr>
      <t>Gross receipts, included on Form 990, Part VIII, line 12, for public use of club facilities    .</t>
    </r>
  </si>
  <si>
    <r>
      <rPr>
        <b/>
        <sz val="9"/>
        <rFont val="Arial"/>
        <family val="2"/>
      </rPr>
      <t>10b</t>
    </r>
  </si>
  <si>
    <r>
      <rPr>
        <b/>
        <sz val="9"/>
        <rFont val="Arial"/>
        <family val="2"/>
      </rPr>
      <t xml:space="preserve">Section 501(c)(12) organizations. </t>
    </r>
    <r>
      <rPr>
        <sz val="9"/>
        <rFont val="Arial"/>
        <family val="2"/>
      </rPr>
      <t>Enter:</t>
    </r>
  </si>
  <si>
    <r>
      <rPr>
        <b/>
        <sz val="9"/>
        <rFont val="Arial"/>
        <family val="2"/>
      </rPr>
      <t>a b</t>
    </r>
  </si>
  <si>
    <r>
      <rPr>
        <sz val="9"/>
        <rFont val="Arial"/>
        <family val="2"/>
      </rPr>
      <t>Gross income from members or shareholders  .    .    .    .    .    .    .    .    .    .    .    .    .    .    . Gross  income  from  other  sources.  (Do  not  net  amounts  due  or  paid  to  other  sources against amounts due or received from them.)   .    .    .    .    .    .    .    .    .    .    .    .    .    .    .</t>
    </r>
  </si>
  <si>
    <r>
      <rPr>
        <b/>
        <sz val="9"/>
        <rFont val="Arial"/>
        <family val="2"/>
      </rPr>
      <t xml:space="preserve">Section 4947(a)(1) non-exempt charitable trusts. </t>
    </r>
    <r>
      <rPr>
        <sz val="9"/>
        <rFont val="Arial"/>
        <family val="2"/>
      </rPr>
      <t>Is the organization filing Form 990 in lieu of Form 1041?</t>
    </r>
  </si>
  <si>
    <r>
      <rPr>
        <sz val="9"/>
        <rFont val="Arial"/>
        <family val="2"/>
      </rPr>
      <t>If “Yes,” enter the amount of tax-exempt interest received or accrued during the year .    .</t>
    </r>
  </si>
  <si>
    <r>
      <rPr>
        <b/>
        <sz val="9"/>
        <rFont val="Arial"/>
        <family val="2"/>
      </rPr>
      <t>Section 501(c)(29) qualified nonprofit health insurance issuers.</t>
    </r>
  </si>
  <si>
    <r>
      <rPr>
        <b/>
        <sz val="9"/>
        <rFont val="Arial"/>
        <family val="2"/>
      </rPr>
      <t>a</t>
    </r>
  </si>
  <si>
    <r>
      <rPr>
        <sz val="9"/>
        <rFont val="Arial"/>
        <family val="2"/>
      </rPr>
      <t>Is the organization licensed to issue qualified health plans in more than one state?      .    .    .    .    .    .    .    .</t>
    </r>
  </si>
  <si>
    <r>
      <rPr>
        <b/>
        <sz val="9"/>
        <rFont val="Arial"/>
        <family val="2"/>
      </rPr>
      <t>13a</t>
    </r>
  </si>
  <si>
    <r>
      <rPr>
        <b/>
        <sz val="9"/>
        <rFont val="Arial"/>
        <family val="2"/>
      </rPr>
      <t xml:space="preserve">Note: </t>
    </r>
    <r>
      <rPr>
        <sz val="9"/>
        <rFont val="Arial"/>
        <family val="2"/>
      </rPr>
      <t>See the instructions for additional information the organization must report on Schedule O.</t>
    </r>
  </si>
  <si>
    <r>
      <rPr>
        <b/>
        <sz val="9"/>
        <rFont val="Arial"/>
        <family val="2"/>
      </rPr>
      <t xml:space="preserve">b
</t>
    </r>
    <r>
      <rPr>
        <b/>
        <sz val="9"/>
        <rFont val="Arial"/>
        <family val="2"/>
      </rPr>
      <t>c</t>
    </r>
  </si>
  <si>
    <r>
      <rPr>
        <sz val="9"/>
        <rFont val="Arial"/>
        <family val="2"/>
      </rPr>
      <t>Enter the amount of reserves the organization is required to maintain by the states in which</t>
    </r>
  </si>
  <si>
    <r>
      <rPr>
        <sz val="9"/>
        <rFont val="Arial"/>
        <family val="2"/>
      </rPr>
      <t>the organization is licensed to issue qualified health plans       .    .    .    .    .    .    .    .    .    .</t>
    </r>
  </si>
  <si>
    <r>
      <rPr>
        <b/>
        <sz val="9"/>
        <rFont val="Arial"/>
        <family val="2"/>
      </rPr>
      <t>13b</t>
    </r>
  </si>
  <si>
    <r>
      <rPr>
        <sz val="9"/>
        <rFont val="Arial"/>
        <family val="2"/>
      </rPr>
      <t>Enter the amount of reserves on hand     .    .    .    .    .    .    .    .    .    .    .    .    .    .    .    .    .</t>
    </r>
  </si>
  <si>
    <r>
      <rPr>
        <b/>
        <sz val="9"/>
        <rFont val="Arial"/>
        <family val="2"/>
      </rPr>
      <t>13c</t>
    </r>
  </si>
  <si>
    <r>
      <rPr>
        <b/>
        <sz val="9"/>
        <rFont val="Arial"/>
        <family val="2"/>
      </rPr>
      <t xml:space="preserve">14a
</t>
    </r>
    <r>
      <rPr>
        <b/>
        <sz val="9"/>
        <rFont val="Arial"/>
        <family val="2"/>
      </rPr>
      <t>b 15</t>
    </r>
  </si>
  <si>
    <r>
      <rPr>
        <sz val="9"/>
        <rFont val="Arial"/>
        <family val="2"/>
      </rPr>
      <t xml:space="preserve">Did the organization receive any payments for indoor tanning services during the tax year?  .    .    .    .    .    . If </t>
    </r>
    <r>
      <rPr>
        <i/>
        <sz val="9"/>
        <rFont val="Arial"/>
        <family val="2"/>
      </rPr>
      <t>“</t>
    </r>
    <r>
      <rPr>
        <sz val="9"/>
        <rFont val="Arial"/>
        <family val="2"/>
      </rPr>
      <t>Yes,</t>
    </r>
    <r>
      <rPr>
        <i/>
        <sz val="9"/>
        <rFont val="Arial"/>
        <family val="2"/>
      </rPr>
      <t xml:space="preserve">” </t>
    </r>
    <r>
      <rPr>
        <sz val="9"/>
        <rFont val="Arial"/>
        <family val="2"/>
      </rPr>
      <t xml:space="preserve">has it filed a Form 720 to report these payments? </t>
    </r>
    <r>
      <rPr>
        <i/>
        <sz val="9"/>
        <rFont val="Arial"/>
        <family val="2"/>
      </rPr>
      <t xml:space="preserve">If “No,” provide an explanation on Schedule O   </t>
    </r>
    <r>
      <rPr>
        <sz val="9"/>
        <rFont val="Arial"/>
        <family val="2"/>
      </rPr>
      <t xml:space="preserve">.
</t>
    </r>
    <r>
      <rPr>
        <sz val="9"/>
        <rFont val="Arial"/>
        <family val="2"/>
      </rPr>
      <t xml:space="preserve">Is the organization subject to the section 4960 tax on payment(s) of more than $1,000,000 in remuneration or
</t>
    </r>
    <r>
      <rPr>
        <sz val="9"/>
        <rFont val="Arial"/>
        <family val="2"/>
      </rPr>
      <t xml:space="preserve">excess parachute payment(s) during the year?     </t>
    </r>
    <r>
      <rPr>
        <i/>
        <sz val="9"/>
        <rFont val="Arial"/>
        <family val="2"/>
      </rPr>
      <t xml:space="preserve">.    .    .    .    .    .    .    .    .    .    .    .    .    .    .    .    .    .    .    .
</t>
    </r>
    <r>
      <rPr>
        <sz val="9"/>
        <rFont val="Arial"/>
        <family val="2"/>
      </rPr>
      <t xml:space="preserve">If “Yes,” see the instructions and file Form 4720, Schedule N.
</t>
    </r>
    <r>
      <rPr>
        <sz val="9"/>
        <rFont val="Arial"/>
        <family val="2"/>
      </rPr>
      <t xml:space="preserve">Is the organization an educational institution subject to the section 4968 excise tax on net investment income? If “Yes,” complete Form 4720, Schedule O.
</t>
    </r>
    <r>
      <rPr>
        <b/>
        <sz val="9"/>
        <rFont val="Arial"/>
        <family val="2"/>
      </rPr>
      <t xml:space="preserve">Section 501(c)(21) organizations. </t>
    </r>
    <r>
      <rPr>
        <sz val="9"/>
        <rFont val="Arial"/>
        <family val="2"/>
      </rPr>
      <t xml:space="preserve">Did the trust, or any disqualified or other person, engage in any activities
</t>
    </r>
    <r>
      <rPr>
        <sz val="9"/>
        <rFont val="Arial"/>
        <family val="2"/>
      </rPr>
      <t xml:space="preserve">that would result in the imposition of an excise tax under section 4951, 4952, or 4953?     .    .    .    .    .    .    .
</t>
    </r>
    <r>
      <rPr>
        <sz val="9"/>
        <rFont val="Arial"/>
        <family val="2"/>
      </rPr>
      <t>If “Yes,” complete Form 6069.</t>
    </r>
  </si>
  <si>
    <r>
      <rPr>
        <b/>
        <sz val="10"/>
        <color rgb="FFFFFFFF"/>
        <rFont val="Arial"/>
        <family val="2"/>
      </rPr>
      <t>Part VI</t>
    </r>
  </si>
  <si>
    <r>
      <rPr>
        <b/>
        <sz val="10"/>
        <rFont val="Arial"/>
        <family val="2"/>
      </rPr>
      <t xml:space="preserve">Governance, Management, and Disclosure. </t>
    </r>
    <r>
      <rPr>
        <i/>
        <sz val="10"/>
        <rFont val="Arial"/>
        <family val="2"/>
      </rPr>
      <t xml:space="preserve">For each “Yes” response to lines 2 through 7b below, and for a “No” response to line 8a, 8b, or 10b below, describe the circumstances, processes, or changes on Schedule O. See instructions. </t>
    </r>
    <r>
      <rPr>
        <sz val="9.5"/>
        <rFont val="Arial"/>
        <family val="2"/>
      </rPr>
      <t xml:space="preserve">Check if Schedule O contains a response or note to any line in this Part VI   .    .    .    .    .    .    .    .    .    .    .    .    .
</t>
    </r>
    <r>
      <rPr>
        <b/>
        <sz val="10"/>
        <rFont val="Arial"/>
        <family val="2"/>
      </rPr>
      <t>Section A. Governing Body and Management</t>
    </r>
  </si>
  <si>
    <r>
      <rPr>
        <b/>
        <sz val="9"/>
        <rFont val="Arial"/>
        <family val="2"/>
      </rPr>
      <t xml:space="preserve">1a    </t>
    </r>
    <r>
      <rPr>
        <sz val="9"/>
        <rFont val="Arial"/>
        <family val="2"/>
      </rPr>
      <t xml:space="preserve">Enter the number of voting members of the governing body at the end of the tax year .    .
</t>
    </r>
    <r>
      <rPr>
        <sz val="9"/>
        <rFont val="Arial"/>
        <family val="2"/>
      </rPr>
      <t xml:space="preserve">If there are material differences in voting rights among members of the governing body, or if  the  governing  body  delegated  broad  authority  to  an  executive  committee  or  similar committee, explain on Schedule O.
</t>
    </r>
    <r>
      <rPr>
        <b/>
        <sz val="9"/>
        <rFont val="Arial"/>
        <family val="2"/>
      </rPr>
      <t xml:space="preserve">b    </t>
    </r>
    <r>
      <rPr>
        <sz val="9"/>
        <rFont val="Arial"/>
        <family val="2"/>
      </rPr>
      <t>Enter the number of voting members included on line 1a, above, who are independent    .</t>
    </r>
  </si>
  <si>
    <r>
      <rPr>
        <b/>
        <sz val="9"/>
        <rFont val="Arial"/>
        <family val="2"/>
      </rPr>
      <t xml:space="preserve">2      </t>
    </r>
    <r>
      <rPr>
        <sz val="9"/>
        <rFont val="Arial"/>
        <family val="2"/>
      </rPr>
      <t xml:space="preserve">Did any officer, director, trustee, or key employee have a family relationship or a business relationship with any other officer, director, trustee, or key employee?     .    .    .    .    .    .    .    .    .    .    .    .    .    .    .    .    .    .
</t>
    </r>
    <r>
      <rPr>
        <b/>
        <sz val="9"/>
        <rFont val="Arial"/>
        <family val="2"/>
      </rPr>
      <t xml:space="preserve">3      </t>
    </r>
    <r>
      <rPr>
        <sz val="9"/>
        <rFont val="Arial"/>
        <family val="2"/>
      </rPr>
      <t xml:space="preserve">Did the organization delegate control over management duties customarily performed by or under the direct supervision of officers, directors, trustees, or key employees to a management company or other person? .
</t>
    </r>
    <r>
      <rPr>
        <b/>
        <sz val="9"/>
        <rFont val="Arial"/>
        <family val="2"/>
      </rPr>
      <t xml:space="preserve">4      </t>
    </r>
    <r>
      <rPr>
        <sz val="9"/>
        <rFont val="Arial"/>
        <family val="2"/>
      </rPr>
      <t xml:space="preserve">Did the organization make any significant changes to its governing documents since the prior Form 990 was filed?
</t>
    </r>
    <r>
      <rPr>
        <b/>
        <sz val="9"/>
        <rFont val="Arial"/>
        <family val="2"/>
      </rPr>
      <t xml:space="preserve">5      </t>
    </r>
    <r>
      <rPr>
        <sz val="9"/>
        <rFont val="Arial"/>
        <family val="2"/>
      </rPr>
      <t xml:space="preserve">Did the organization become aware during the year of a significant diversion of the organization’s assets?  .
</t>
    </r>
    <r>
      <rPr>
        <b/>
        <sz val="9"/>
        <rFont val="Arial"/>
        <family val="2"/>
      </rPr>
      <t xml:space="preserve">6      </t>
    </r>
    <r>
      <rPr>
        <sz val="9"/>
        <rFont val="Arial"/>
        <family val="2"/>
      </rPr>
      <t xml:space="preserve">Did the organization have members or stockholders?    .    .    .    .    .    .    .    .    .    .    .    .    .    .    .    .    .    .
</t>
    </r>
    <r>
      <rPr>
        <b/>
        <sz val="9"/>
        <rFont val="Arial"/>
        <family val="2"/>
      </rPr>
      <t xml:space="preserve">7a    </t>
    </r>
    <r>
      <rPr>
        <sz val="9"/>
        <rFont val="Arial"/>
        <family val="2"/>
      </rPr>
      <t xml:space="preserve">Did the organization have members, stockholders, or other persons who had the power to elect or appoint one or more members of the governing body?      .    .    .    .    .    .    .    .    .    .    .    .    .    .    .    .    .    .    .    .
</t>
    </r>
    <r>
      <rPr>
        <b/>
        <sz val="9"/>
        <rFont val="Arial"/>
        <family val="2"/>
      </rPr>
      <t xml:space="preserve">b    </t>
    </r>
    <r>
      <rPr>
        <sz val="9"/>
        <rFont val="Arial"/>
        <family val="2"/>
      </rPr>
      <t xml:space="preserve">Are  any  governance  decisions  of  the  organization  reserved  to  (or  subject  to  approval  by)  members, stockholders, or persons other than the governing body?   .    .    .    .    .    .    .    .    .    .    .    .    .    .    .    .    .
</t>
    </r>
    <r>
      <rPr>
        <b/>
        <sz val="9"/>
        <rFont val="Arial"/>
        <family val="2"/>
      </rPr>
      <t xml:space="preserve">8      </t>
    </r>
    <r>
      <rPr>
        <sz val="9"/>
        <rFont val="Arial"/>
        <family val="2"/>
      </rPr>
      <t xml:space="preserve">Did the organization contemporaneously document the meetings held or written actions undertaken during the year by the following:
</t>
    </r>
    <r>
      <rPr>
        <b/>
        <sz val="9"/>
        <rFont val="Arial"/>
        <family val="2"/>
      </rPr>
      <t xml:space="preserve">a    </t>
    </r>
    <r>
      <rPr>
        <sz val="9"/>
        <rFont val="Arial"/>
        <family val="2"/>
      </rPr>
      <t xml:space="preserve">The governing body?  .    .    .    .    .    .    .    .    .    .    .    .    .    .    .    .    .    .    .    .    .    .    .    .    .    .    .    .    .
</t>
    </r>
    <r>
      <rPr>
        <b/>
        <sz val="9"/>
        <rFont val="Arial"/>
        <family val="2"/>
      </rPr>
      <t xml:space="preserve">b    </t>
    </r>
    <r>
      <rPr>
        <sz val="9"/>
        <rFont val="Arial"/>
        <family val="2"/>
      </rPr>
      <t xml:space="preserve">Each committee with authority to act on behalf of the governing body?     .    .    .    .    .    .    .    .    .    .    .    .
</t>
    </r>
    <r>
      <rPr>
        <b/>
        <sz val="9"/>
        <rFont val="Arial"/>
        <family val="2"/>
      </rPr>
      <t xml:space="preserve">9      </t>
    </r>
    <r>
      <rPr>
        <sz val="9"/>
        <rFont val="Arial"/>
        <family val="2"/>
      </rPr>
      <t xml:space="preserve">Is there any officer, director, trustee, or key employee listed in Part VII, Section A, who cannot be reached at the organization’s mailing address?  </t>
    </r>
    <r>
      <rPr>
        <i/>
        <sz val="9"/>
        <rFont val="Arial"/>
        <family val="2"/>
      </rPr>
      <t>If “Yes,” provide the names and addresses on Schedule O     .    .    .    .</t>
    </r>
  </si>
  <si>
    <r>
      <rPr>
        <b/>
        <sz val="9"/>
        <rFont val="Arial"/>
        <family val="2"/>
      </rPr>
      <t>8a</t>
    </r>
  </si>
  <si>
    <r>
      <rPr>
        <b/>
        <sz val="9"/>
        <rFont val="Arial"/>
        <family val="2"/>
      </rPr>
      <t>8b</t>
    </r>
  </si>
  <si>
    <r>
      <rPr>
        <b/>
        <sz val="10"/>
        <rFont val="Arial"/>
        <family val="2"/>
      </rPr>
      <t xml:space="preserve">Section B. Policies  </t>
    </r>
    <r>
      <rPr>
        <i/>
        <sz val="10"/>
        <rFont val="Arial"/>
        <family val="2"/>
      </rPr>
      <t>(This Section B requests information about policies not required by the Internal Revenue Code.)</t>
    </r>
  </si>
  <si>
    <r>
      <rPr>
        <b/>
        <sz val="9"/>
        <rFont val="Arial"/>
        <family val="2"/>
      </rPr>
      <t xml:space="preserve">10a    </t>
    </r>
    <r>
      <rPr>
        <sz val="9"/>
        <rFont val="Arial"/>
        <family val="2"/>
      </rPr>
      <t xml:space="preserve">Did the organization have local chapters, branches, or affiliates?     .    .    .    .    .    .    .    .    .    .    .    .    .    .
</t>
    </r>
    <r>
      <rPr>
        <b/>
        <sz val="9"/>
        <rFont val="Arial"/>
        <family val="2"/>
      </rPr>
      <t xml:space="preserve">b    </t>
    </r>
    <r>
      <rPr>
        <sz val="9"/>
        <rFont val="Arial"/>
        <family val="2"/>
      </rPr>
      <t xml:space="preserve">If “Yes,” did the organization have written policies and procedures governing the activities of such chapters, affiliates, and branches to ensure their operations are consistent with the organization’s exempt purposes?
</t>
    </r>
    <r>
      <rPr>
        <b/>
        <sz val="9"/>
        <rFont val="Arial"/>
        <family val="2"/>
      </rPr>
      <t xml:space="preserve">11a    </t>
    </r>
    <r>
      <rPr>
        <sz val="9"/>
        <rFont val="Arial"/>
        <family val="2"/>
      </rPr>
      <t xml:space="preserve">Has the organization provided a complete copy of this Form 990 to all members of its governing body before filing the form?
</t>
    </r>
    <r>
      <rPr>
        <b/>
        <sz val="9"/>
        <rFont val="Arial"/>
        <family val="2"/>
      </rPr>
      <t xml:space="preserve">b    </t>
    </r>
    <r>
      <rPr>
        <sz val="9"/>
        <rFont val="Arial"/>
        <family val="2"/>
      </rPr>
      <t xml:space="preserve">Describe on Schedule O the process, if any, used by the organization to review this Form 990.
</t>
    </r>
    <r>
      <rPr>
        <b/>
        <sz val="9"/>
        <rFont val="Arial"/>
        <family val="2"/>
      </rPr>
      <t xml:space="preserve">12a    </t>
    </r>
    <r>
      <rPr>
        <sz val="9"/>
        <rFont val="Arial"/>
        <family val="2"/>
      </rPr>
      <t xml:space="preserve">Did the organization have a written conflict of interest policy? </t>
    </r>
    <r>
      <rPr>
        <i/>
        <sz val="9"/>
        <rFont val="Arial"/>
        <family val="2"/>
      </rPr>
      <t xml:space="preserve">If “No,” go to line 13      </t>
    </r>
    <r>
      <rPr>
        <sz val="9"/>
        <rFont val="Arial"/>
        <family val="2"/>
      </rPr>
      <t xml:space="preserve">.    .    .    .    .    .    .    .
</t>
    </r>
    <r>
      <rPr>
        <b/>
        <sz val="9"/>
        <rFont val="Arial"/>
        <family val="2"/>
      </rPr>
      <t xml:space="preserve">b    </t>
    </r>
    <r>
      <rPr>
        <sz val="9"/>
        <rFont val="Arial"/>
        <family val="2"/>
      </rPr>
      <t xml:space="preserve">Were officers, directors, or trustees, and key employees required to disclose annually interests that could give rise to conflicts?
</t>
    </r>
    <r>
      <rPr>
        <b/>
        <sz val="9"/>
        <rFont val="Arial"/>
        <family val="2"/>
      </rPr>
      <t xml:space="preserve">c    </t>
    </r>
    <r>
      <rPr>
        <sz val="9"/>
        <rFont val="Arial"/>
        <family val="2"/>
      </rPr>
      <t xml:space="preserve">Did  the  organization  regularly  and  consistently  monitor  and  enforce  compliance  with  the  policy?  </t>
    </r>
    <r>
      <rPr>
        <i/>
        <sz val="9"/>
        <rFont val="Arial"/>
        <family val="2"/>
      </rPr>
      <t xml:space="preserve">If  “Yes,” describe on Schedule O how this was done </t>
    </r>
    <r>
      <rPr>
        <sz val="9"/>
        <rFont val="Arial"/>
        <family val="2"/>
      </rPr>
      <t xml:space="preserve">.    .    .    .    .    .    .    .    .    .    .    .    .    .    .    .    .    .    .    .    .    .
</t>
    </r>
    <r>
      <rPr>
        <b/>
        <sz val="9"/>
        <rFont val="Arial"/>
        <family val="2"/>
      </rPr>
      <t xml:space="preserve">13      </t>
    </r>
    <r>
      <rPr>
        <sz val="9"/>
        <rFont val="Arial"/>
        <family val="2"/>
      </rPr>
      <t xml:space="preserve">Did the organization have a written whistleblower policy?   .    .    .    .    .    .    .    .    .    .    .    .    .    .    .    .    .
</t>
    </r>
    <r>
      <rPr>
        <b/>
        <sz val="9"/>
        <rFont val="Arial"/>
        <family val="2"/>
      </rPr>
      <t xml:space="preserve">14      </t>
    </r>
    <r>
      <rPr>
        <sz val="9"/>
        <rFont val="Arial"/>
        <family val="2"/>
      </rPr>
      <t xml:space="preserve">Did the organization have a written document retention and destruction policy?     .    .    .    .    .    .    .    .    .
</t>
    </r>
    <r>
      <rPr>
        <b/>
        <sz val="9"/>
        <rFont val="Arial"/>
        <family val="2"/>
      </rPr>
      <t xml:space="preserve">15      </t>
    </r>
    <r>
      <rPr>
        <sz val="9"/>
        <rFont val="Arial"/>
        <family val="2"/>
      </rPr>
      <t xml:space="preserve">Did  the  process  for  determining  compensation  of  the  following  persons  include  a  review  and  approval  by independent persons, comparability data, and contemporaneous substantiation of the deliberation and decision?
</t>
    </r>
    <r>
      <rPr>
        <b/>
        <sz val="9"/>
        <rFont val="Arial"/>
        <family val="2"/>
      </rPr>
      <t xml:space="preserve">a    </t>
    </r>
    <r>
      <rPr>
        <sz val="9"/>
        <rFont val="Arial"/>
        <family val="2"/>
      </rPr>
      <t xml:space="preserve">The organization’s CEO, Executive Director, or top management official   .    .    .    .    .    .    .    .    .    .    .    .
</t>
    </r>
    <r>
      <rPr>
        <b/>
        <vertAlign val="superscript"/>
        <sz val="9"/>
        <rFont val="Arial"/>
        <family val="2"/>
      </rPr>
      <t xml:space="preserve">b    </t>
    </r>
    <r>
      <rPr>
        <sz val="9"/>
        <rFont val="Arial"/>
        <family val="2"/>
      </rPr>
      <t xml:space="preserve">Other officers or key employees of the organization  .    .    .    .    .    .    .    .    .    .    .    .    .    .    .    .    .    .    .
</t>
    </r>
    <r>
      <rPr>
        <sz val="9"/>
        <rFont val="Arial"/>
        <family val="2"/>
      </rPr>
      <t xml:space="preserve">If “Yes” to line 15a or 15b, describe the process on Schedule O. See instructions.
</t>
    </r>
    <r>
      <rPr>
        <b/>
        <sz val="9"/>
        <rFont val="Arial"/>
        <family val="2"/>
      </rPr>
      <t xml:space="preserve">16a    </t>
    </r>
    <r>
      <rPr>
        <sz val="9"/>
        <rFont val="Arial"/>
        <family val="2"/>
      </rPr>
      <t xml:space="preserve">Did the organization invest in, contribute assets to, or participate in a joint venture or similar arrangement with a taxable entity during the year? .    .    .    .    .    .    .    .    .    .    .    .    .    .    .    .    .    .    .    .    .    .    .    .
</t>
    </r>
    <r>
      <rPr>
        <b/>
        <sz val="9"/>
        <rFont val="Arial"/>
        <family val="2"/>
      </rPr>
      <t xml:space="preserve">b    </t>
    </r>
    <r>
      <rPr>
        <sz val="9"/>
        <rFont val="Arial"/>
        <family val="2"/>
      </rPr>
      <t>If “Yes,” did the organization follow a written policy or procedure requiring the organization to evaluate its participation in joint venture arrangements under applicable federal tax law, and take steps to safeguard the organization’s exempt status with respect to such arrangements?   .    .    .    .    .    .    .    .    .    .    .    .    .    .</t>
    </r>
  </si>
  <si>
    <r>
      <rPr>
        <b/>
        <sz val="9"/>
        <rFont val="Arial"/>
        <family val="2"/>
      </rPr>
      <t>12c</t>
    </r>
  </si>
  <si>
    <r>
      <rPr>
        <b/>
        <sz val="9"/>
        <rFont val="Arial"/>
        <family val="2"/>
      </rPr>
      <t>15a</t>
    </r>
  </si>
  <si>
    <r>
      <rPr>
        <b/>
        <sz val="9"/>
        <rFont val="Arial"/>
        <family val="2"/>
      </rPr>
      <t>15b</t>
    </r>
  </si>
  <si>
    <r>
      <rPr>
        <b/>
        <sz val="9"/>
        <rFont val="Arial"/>
        <family val="2"/>
      </rPr>
      <t>16a</t>
    </r>
  </si>
  <si>
    <r>
      <rPr>
        <b/>
        <sz val="9"/>
        <rFont val="Arial"/>
        <family val="2"/>
      </rPr>
      <t>16b</t>
    </r>
  </si>
  <si>
    <r>
      <rPr>
        <b/>
        <sz val="10"/>
        <rFont val="Arial"/>
        <family val="2"/>
      </rPr>
      <t xml:space="preserve">Section C. Disclosure
</t>
    </r>
    <r>
      <rPr>
        <b/>
        <vertAlign val="superscript"/>
        <sz val="9"/>
        <rFont val="Arial"/>
        <family val="2"/>
      </rPr>
      <t xml:space="preserve">17      </t>
    </r>
    <r>
      <rPr>
        <vertAlign val="superscript"/>
        <sz val="9"/>
        <rFont val="Arial"/>
        <family val="2"/>
      </rPr>
      <t xml:space="preserve">List the states with which a copy of this Form 990 is required to be filed </t>
    </r>
    <r>
      <rPr>
        <b/>
        <u/>
        <sz val="8"/>
        <color rgb="FF00007F"/>
        <rFont val="Arial"/>
        <family val="2"/>
      </rPr>
      <t xml:space="preserve"> None                                                                                           
</t>
    </r>
    <r>
      <rPr>
        <b/>
        <sz val="9"/>
        <rFont val="Arial"/>
        <family val="2"/>
      </rPr>
      <t xml:space="preserve">18      </t>
    </r>
    <r>
      <rPr>
        <sz val="9"/>
        <rFont val="Arial"/>
        <family val="2"/>
      </rPr>
      <t xml:space="preserve">Section 6104 requires an organization to make its Forms 1023 (1024 or 1024-A, if applicable), 990, and 990-T (section 501(c)
</t>
    </r>
    <r>
      <rPr>
        <sz val="9"/>
        <rFont val="Arial"/>
        <family val="2"/>
      </rPr>
      <t xml:space="preserve">(3)s only) available for public inspection. Indicate how you made these available. Check all that apply.
</t>
    </r>
    <r>
      <rPr>
        <sz val="9"/>
        <rFont val="Arial"/>
        <family val="2"/>
      </rPr>
      <t xml:space="preserve">Own website              Another’s website              Upon request             Other </t>
    </r>
    <r>
      <rPr>
        <i/>
        <sz val="9"/>
        <rFont val="Arial"/>
        <family val="2"/>
      </rPr>
      <t xml:space="preserve">(explain on Schedule O)
</t>
    </r>
    <r>
      <rPr>
        <b/>
        <sz val="9"/>
        <rFont val="Arial"/>
        <family val="2"/>
      </rPr>
      <t xml:space="preserve">19      </t>
    </r>
    <r>
      <rPr>
        <sz val="9"/>
        <rFont val="Arial"/>
        <family val="2"/>
      </rPr>
      <t xml:space="preserve">Describe on Schedule O whether (and if so, how) the organization made its governing documents, conflict of interest policy, and financial statements available to the public during the tax year.
</t>
    </r>
    <r>
      <rPr>
        <b/>
        <sz val="9"/>
        <rFont val="Arial"/>
        <family val="2"/>
      </rPr>
      <t xml:space="preserve">20      </t>
    </r>
    <r>
      <rPr>
        <sz val="9"/>
        <rFont val="Arial"/>
        <family val="2"/>
      </rPr>
      <t xml:space="preserve">State the name, address, and telephone number of the person who possesses the organization’s books and records.
</t>
    </r>
    <r>
      <rPr>
        <b/>
        <sz val="8"/>
        <color rgb="FF00007F"/>
        <rFont val="Arial"/>
        <family val="2"/>
      </rPr>
      <t>Gary Stockmaster, (585)473-2609</t>
    </r>
  </si>
  <si>
    <r>
      <rPr>
        <b/>
        <sz val="8"/>
        <color rgb="FF00007F"/>
        <rFont val="Arial"/>
        <family val="2"/>
      </rPr>
      <t>24 Flinton Run, Churchville, NY 14428</t>
    </r>
  </si>
  <si>
    <r>
      <rPr>
        <sz val="7"/>
        <rFont val="Arial"/>
        <family val="2"/>
      </rPr>
      <t xml:space="preserve">Form </t>
    </r>
    <r>
      <rPr>
        <b/>
        <sz val="10"/>
        <rFont val="Arial"/>
        <family val="2"/>
      </rPr>
      <t xml:space="preserve">990 </t>
    </r>
    <r>
      <rPr>
        <sz val="7"/>
        <rFont val="Arial"/>
        <family val="2"/>
      </rPr>
      <t>(2023)</t>
    </r>
  </si>
  <si>
    <r>
      <rPr>
        <b/>
        <sz val="10"/>
        <color rgb="FFFFFFFF"/>
        <rFont val="Arial"/>
        <family val="2"/>
      </rPr>
      <t>Part VII</t>
    </r>
  </si>
  <si>
    <r>
      <rPr>
        <b/>
        <sz val="10"/>
        <rFont val="Arial"/>
        <family val="2"/>
      </rPr>
      <t xml:space="preserve">Compensation of Officers, Directors, Trustees, Key Employees, Highest Compensated Employees, and Independent Contractors
</t>
    </r>
    <r>
      <rPr>
        <sz val="9.5"/>
        <rFont val="Arial"/>
        <family val="2"/>
      </rPr>
      <t xml:space="preserve">Check if Schedule O contains a response or note to any line in this Part VII  .    .    .    .    .    .    .    .    .    .    .    .    .
</t>
    </r>
    <r>
      <rPr>
        <b/>
        <sz val="10"/>
        <rFont val="Arial"/>
        <family val="2"/>
      </rPr>
      <t xml:space="preserve">Section A. Officers, Directors, Trustees, Key Employees, and Highest Compensated Employees
</t>
    </r>
    <r>
      <rPr>
        <b/>
        <sz val="9"/>
        <rFont val="Arial"/>
        <family val="2"/>
      </rPr>
      <t xml:space="preserve">1a  </t>
    </r>
    <r>
      <rPr>
        <sz val="9"/>
        <rFont val="Arial"/>
        <family val="2"/>
      </rPr>
      <t xml:space="preserve">Complete  this  table  for  all  persons  required  to  be  listed.  Report  compensation  for  the  calendar  year  ending  with  or  within  the organization’s tax year.
</t>
    </r>
    <r>
      <rPr>
        <sz val="9"/>
        <rFont val="Arial"/>
        <family val="2"/>
      </rPr>
      <t xml:space="preserve">• List all of the organization’s </t>
    </r>
    <r>
      <rPr>
        <b/>
        <sz val="9"/>
        <rFont val="Arial"/>
        <family val="2"/>
      </rPr>
      <t xml:space="preserve">current </t>
    </r>
    <r>
      <rPr>
        <sz val="9"/>
        <rFont val="Arial"/>
        <family val="2"/>
      </rPr>
      <t xml:space="preserve">officers, directors, trustees (whether individuals or organizations), regardless of amount of compensation. Enter -0- in columns (D), (E), and (F) if no compensation was paid.
</t>
    </r>
    <r>
      <rPr>
        <sz val="9"/>
        <rFont val="Arial"/>
        <family val="2"/>
      </rPr>
      <t xml:space="preserve">• List all of the organization’s </t>
    </r>
    <r>
      <rPr>
        <b/>
        <sz val="9"/>
        <rFont val="Arial"/>
        <family val="2"/>
      </rPr>
      <t xml:space="preserve">current </t>
    </r>
    <r>
      <rPr>
        <sz val="9"/>
        <rFont val="Arial"/>
        <family val="2"/>
      </rPr>
      <t xml:space="preserve">key employees, if any. See the instructions for definition of “key employee.”
</t>
    </r>
    <r>
      <rPr>
        <sz val="9"/>
        <rFont val="Arial"/>
        <family val="2"/>
      </rPr>
      <t xml:space="preserve">• List the organization’s five </t>
    </r>
    <r>
      <rPr>
        <b/>
        <sz val="9"/>
        <rFont val="Arial"/>
        <family val="2"/>
      </rPr>
      <t xml:space="preserve">current </t>
    </r>
    <r>
      <rPr>
        <sz val="9"/>
        <rFont val="Arial"/>
        <family val="2"/>
      </rPr>
      <t xml:space="preserve">highest compensated employees (other than an officer, director, trustee, or key employee) who received reportable compensation (box 5 of Form W-2, box 6 of Form 1099-MISC, and/or box 1 of Form 1099-NEC) of more than
</t>
    </r>
    <r>
      <rPr>
        <sz val="9"/>
        <rFont val="Arial"/>
        <family val="2"/>
      </rPr>
      <t xml:space="preserve">$100,000 from the organization and any related organizations.
</t>
    </r>
    <r>
      <rPr>
        <sz val="9"/>
        <rFont val="Arial"/>
        <family val="2"/>
      </rPr>
      <t xml:space="preserve">•  List  all  of  the  organization’s  </t>
    </r>
    <r>
      <rPr>
        <b/>
        <sz val="9"/>
        <rFont val="Arial"/>
        <family val="2"/>
      </rPr>
      <t xml:space="preserve">former  </t>
    </r>
    <r>
      <rPr>
        <sz val="9"/>
        <rFont val="Arial"/>
        <family val="2"/>
      </rPr>
      <t xml:space="preserve">officers,  key  employees,  and  highest  compensated  employees  who  received  more  than
</t>
    </r>
    <r>
      <rPr>
        <sz val="9"/>
        <rFont val="Arial"/>
        <family val="2"/>
      </rPr>
      <t xml:space="preserve">$100,000 of reportable compensation from the organization and any related organizations.
</t>
    </r>
    <r>
      <rPr>
        <sz val="9"/>
        <rFont val="Arial"/>
        <family val="2"/>
      </rPr>
      <t xml:space="preserve">• List all of the organization’s </t>
    </r>
    <r>
      <rPr>
        <b/>
        <sz val="9"/>
        <rFont val="Arial"/>
        <family val="2"/>
      </rPr>
      <t xml:space="preserve">former directors or trustees </t>
    </r>
    <r>
      <rPr>
        <sz val="9"/>
        <rFont val="Arial"/>
        <family val="2"/>
      </rPr>
      <t xml:space="preserve">that received, in the capacity as a former director or trustee of the organization, more than $10,000 of reportable compensation from the organization and any related organizations.
</t>
    </r>
    <r>
      <rPr>
        <sz val="9"/>
        <rFont val="Arial"/>
        <family val="2"/>
      </rPr>
      <t xml:space="preserve">See the instructions for the order in which to list the persons above.
</t>
    </r>
    <r>
      <rPr>
        <sz val="9"/>
        <rFont val="Arial"/>
        <family val="2"/>
      </rPr>
      <t>Check this box if neither the organization nor any related organization compensated any current officer, director, or trustee.</t>
    </r>
  </si>
  <si>
    <r>
      <rPr>
        <b/>
        <sz val="7"/>
        <rFont val="Arial"/>
        <family val="2"/>
      </rPr>
      <t xml:space="preserve">(A)
</t>
    </r>
    <r>
      <rPr>
        <sz val="7"/>
        <rFont val="Arial"/>
        <family val="2"/>
      </rPr>
      <t>Name and title</t>
    </r>
  </si>
  <si>
    <r>
      <rPr>
        <b/>
        <sz val="7"/>
        <rFont val="Arial"/>
        <family val="2"/>
      </rPr>
      <t xml:space="preserve">(B)
</t>
    </r>
    <r>
      <rPr>
        <sz val="7"/>
        <rFont val="Arial"/>
        <family val="2"/>
      </rPr>
      <t xml:space="preserve">Average hours per week (list any hours for related
</t>
    </r>
    <r>
      <rPr>
        <sz val="7"/>
        <rFont val="Arial"/>
        <family val="2"/>
      </rPr>
      <t xml:space="preserve">organizations below
</t>
    </r>
    <r>
      <rPr>
        <sz val="7"/>
        <rFont val="Arial"/>
        <family val="2"/>
      </rPr>
      <t>dotted line)</t>
    </r>
  </si>
  <si>
    <r>
      <rPr>
        <b/>
        <sz val="7"/>
        <rFont val="Arial"/>
        <family val="2"/>
      </rPr>
      <t xml:space="preserve">(C)
</t>
    </r>
    <r>
      <rPr>
        <sz val="7"/>
        <rFont val="Arial"/>
        <family val="2"/>
      </rPr>
      <t xml:space="preserve">Position
</t>
    </r>
    <r>
      <rPr>
        <sz val="7"/>
        <rFont val="Arial"/>
        <family val="2"/>
      </rPr>
      <t>(do not check more than one box, unless person is both an officer and a director/trustee)</t>
    </r>
  </si>
  <si>
    <r>
      <rPr>
        <b/>
        <sz val="7"/>
        <rFont val="Arial"/>
        <family val="2"/>
      </rPr>
      <t xml:space="preserve">(D)
</t>
    </r>
    <r>
      <rPr>
        <sz val="7"/>
        <rFont val="Arial"/>
        <family val="2"/>
      </rPr>
      <t xml:space="preserve">Reportable compensation from the organization (W-2/ 1099-MISC/
</t>
    </r>
    <r>
      <rPr>
        <sz val="7"/>
        <rFont val="Arial"/>
        <family val="2"/>
      </rPr>
      <t>1099-NEC)</t>
    </r>
  </si>
  <si>
    <r>
      <rPr>
        <b/>
        <sz val="7"/>
        <rFont val="Arial"/>
        <family val="2"/>
      </rPr>
      <t xml:space="preserve">(E)
</t>
    </r>
    <r>
      <rPr>
        <sz val="7"/>
        <rFont val="Arial"/>
        <family val="2"/>
      </rPr>
      <t xml:space="preserve">Reportable compensation from related
</t>
    </r>
    <r>
      <rPr>
        <sz val="7"/>
        <rFont val="Arial"/>
        <family val="2"/>
      </rPr>
      <t xml:space="preserve">organizations (W-2/ 1099-MISC/
</t>
    </r>
    <r>
      <rPr>
        <sz val="7"/>
        <rFont val="Arial"/>
        <family val="2"/>
      </rPr>
      <t>1099-NEC)</t>
    </r>
  </si>
  <si>
    <r>
      <rPr>
        <b/>
        <sz val="7"/>
        <rFont val="Arial"/>
        <family val="2"/>
      </rPr>
      <t xml:space="preserve">(F)
</t>
    </r>
    <r>
      <rPr>
        <sz val="7"/>
        <rFont val="Arial"/>
        <family val="2"/>
      </rPr>
      <t xml:space="preserve">Estimated amount of other compensation from the organization and
</t>
    </r>
    <r>
      <rPr>
        <sz val="7"/>
        <rFont val="Arial"/>
        <family val="2"/>
      </rPr>
      <t>related organizations</t>
    </r>
  </si>
  <si>
    <r>
      <rPr>
        <sz val="7"/>
        <rFont val="Arial"/>
        <family val="2"/>
      </rPr>
      <t>Individual trustee or director</t>
    </r>
  </si>
  <si>
    <r>
      <rPr>
        <sz val="7"/>
        <rFont val="Arial"/>
        <family val="2"/>
      </rPr>
      <t>Institutional trustee</t>
    </r>
  </si>
  <si>
    <r>
      <rPr>
        <sz val="7"/>
        <rFont val="Arial"/>
        <family val="2"/>
      </rPr>
      <t>Officer</t>
    </r>
  </si>
  <si>
    <r>
      <rPr>
        <sz val="7"/>
        <rFont val="Arial"/>
        <family val="2"/>
      </rPr>
      <t>Key employee</t>
    </r>
  </si>
  <si>
    <r>
      <rPr>
        <sz val="7"/>
        <rFont val="Arial"/>
        <family val="2"/>
      </rPr>
      <t>Highest compensated employee</t>
    </r>
  </si>
  <si>
    <r>
      <rPr>
        <sz val="7"/>
        <rFont val="Arial"/>
        <family val="2"/>
      </rPr>
      <t>Former</t>
    </r>
  </si>
  <si>
    <r>
      <rPr>
        <b/>
        <sz val="8"/>
        <color rgb="FF00007F"/>
        <rFont val="Arial"/>
        <family val="2"/>
      </rPr>
      <t>Scott Nevol</t>
    </r>
  </si>
  <si>
    <r>
      <rPr>
        <sz val="7.5"/>
        <rFont val="MS Gothic"/>
        <family val="3"/>
      </rPr>
      <t>✔</t>
    </r>
  </si>
  <si>
    <r>
      <rPr>
        <b/>
        <sz val="8"/>
        <color rgb="FF00007F"/>
        <rFont val="Arial"/>
        <family val="2"/>
      </rPr>
      <t>Operations Employee</t>
    </r>
  </si>
  <si>
    <r>
      <rPr>
        <b/>
        <sz val="8"/>
        <color rgb="FF00007F"/>
        <rFont val="Arial"/>
        <family val="2"/>
      </rPr>
      <t>Mark Feasel</t>
    </r>
  </si>
  <si>
    <r>
      <rPr>
        <b/>
        <sz val="8"/>
        <color rgb="FF00007F"/>
        <rFont val="Arial"/>
        <family val="2"/>
      </rPr>
      <t>Carol Feasel</t>
    </r>
  </si>
  <si>
    <r>
      <rPr>
        <b/>
        <sz val="8"/>
        <color rgb="FF00007F"/>
        <rFont val="Arial"/>
        <family val="2"/>
      </rPr>
      <t>Superintendent</t>
    </r>
  </si>
  <si>
    <r>
      <rPr>
        <b/>
        <sz val="8"/>
        <color rgb="FF00007F"/>
        <rFont val="Arial"/>
        <family val="2"/>
      </rPr>
      <t>Linda Stockmaster</t>
    </r>
  </si>
  <si>
    <r>
      <rPr>
        <b/>
        <sz val="8"/>
        <color rgb="FF00007F"/>
        <rFont val="Arial"/>
        <family val="2"/>
      </rPr>
      <t>Director - Secretary</t>
    </r>
  </si>
  <si>
    <r>
      <rPr>
        <b/>
        <sz val="8"/>
        <color rgb="FF00007F"/>
        <rFont val="Arial"/>
        <family val="2"/>
      </rPr>
      <t>Gary Stockmaster</t>
    </r>
  </si>
  <si>
    <r>
      <rPr>
        <b/>
        <sz val="8"/>
        <color rgb="FF00007F"/>
        <rFont val="Arial"/>
        <family val="2"/>
      </rPr>
      <t>George Zornow</t>
    </r>
  </si>
  <si>
    <r>
      <rPr>
        <b/>
        <sz val="8"/>
        <color rgb="FF00007F"/>
        <rFont val="Arial"/>
        <family val="2"/>
      </rPr>
      <t>Director</t>
    </r>
  </si>
  <si>
    <r>
      <rPr>
        <b/>
        <sz val="8"/>
        <color rgb="FF00007F"/>
        <rFont val="Arial"/>
        <family val="2"/>
      </rPr>
      <t>John Hatch</t>
    </r>
  </si>
  <si>
    <r>
      <rPr>
        <b/>
        <sz val="8"/>
        <color rgb="FF00007F"/>
        <rFont val="Arial"/>
        <family val="2"/>
      </rPr>
      <t>Margaret Hayes</t>
    </r>
  </si>
  <si>
    <r>
      <rPr>
        <b/>
        <sz val="8"/>
        <color rgb="FF00007F"/>
        <rFont val="Arial"/>
        <family val="2"/>
      </rPr>
      <t>Melanie Rajaphoumy</t>
    </r>
  </si>
  <si>
    <r>
      <rPr>
        <b/>
        <sz val="8"/>
        <color rgb="FF00007F"/>
        <rFont val="Arial"/>
        <family val="2"/>
      </rPr>
      <t>Ray Feasel Jr</t>
    </r>
  </si>
  <si>
    <r>
      <rPr>
        <b/>
        <sz val="8"/>
        <color rgb="FF00007F"/>
        <rFont val="Arial"/>
        <family val="2"/>
      </rPr>
      <t>Jim Comstock</t>
    </r>
  </si>
  <si>
    <r>
      <rPr>
        <b/>
        <sz val="8"/>
        <color rgb="FF00007F"/>
        <rFont val="Arial"/>
        <family val="2"/>
      </rPr>
      <t>Hank Wallace</t>
    </r>
  </si>
  <si>
    <r>
      <rPr>
        <b/>
        <sz val="10"/>
        <rFont val="Arial"/>
        <family val="2"/>
      </rPr>
      <t xml:space="preserve">Section A. Officers, Directors, Trustees, Key Employees, and Highest Compensated Employees </t>
    </r>
    <r>
      <rPr>
        <i/>
        <sz val="10"/>
        <rFont val="Arial"/>
        <family val="2"/>
      </rPr>
      <t>(continued)</t>
    </r>
  </si>
  <si>
    <r>
      <rPr>
        <b/>
        <sz val="7"/>
        <rFont val="Arial"/>
        <family val="2"/>
      </rPr>
      <t xml:space="preserve">(D)
</t>
    </r>
    <r>
      <rPr>
        <sz val="7"/>
        <rFont val="Arial"/>
        <family val="2"/>
      </rPr>
      <t xml:space="preserve">Reportable compensation from the organization  (W-2/ 1099-MISC/
</t>
    </r>
    <r>
      <rPr>
        <sz val="7"/>
        <rFont val="Arial"/>
        <family val="2"/>
      </rPr>
      <t>1099-NEC)</t>
    </r>
  </si>
  <si>
    <r>
      <rPr>
        <b/>
        <sz val="8"/>
        <color rgb="FF00007F"/>
        <rFont val="Arial"/>
        <family val="2"/>
      </rPr>
      <t>Sandra Ann Wilson</t>
    </r>
  </si>
  <si>
    <r>
      <rPr>
        <b/>
        <sz val="9"/>
        <rFont val="Arial"/>
        <family val="2"/>
      </rPr>
      <t xml:space="preserve">1b    Subtotal   </t>
    </r>
    <r>
      <rPr>
        <sz val="9"/>
        <rFont val="Arial"/>
        <family val="2"/>
      </rPr>
      <t xml:space="preserve">.    .    .    .    .    .    .    .    .    .    .    .    .    .    .    .    .    .    .    .    .    .
</t>
    </r>
    <r>
      <rPr>
        <b/>
        <sz val="9"/>
        <rFont val="Arial"/>
        <family val="2"/>
      </rPr>
      <t xml:space="preserve">c    Total from continuation sheets to Part VII, Section A     </t>
    </r>
    <r>
      <rPr>
        <sz val="9"/>
        <rFont val="Arial"/>
        <family val="2"/>
      </rPr>
      <t xml:space="preserve">.    .    .    .    .    .
</t>
    </r>
    <r>
      <rPr>
        <b/>
        <sz val="9"/>
        <rFont val="Arial"/>
        <family val="2"/>
      </rPr>
      <t xml:space="preserve">d    Total (add lines 1b and 1c) </t>
    </r>
    <r>
      <rPr>
        <sz val="9"/>
        <rFont val="Arial"/>
        <family val="2"/>
      </rPr>
      <t>.    .    .    .    .    .    .    .    .    .    .    .    .    .    .    .</t>
    </r>
  </si>
  <si>
    <r>
      <rPr>
        <b/>
        <sz val="9"/>
        <rFont val="Arial"/>
        <family val="2"/>
      </rPr>
      <t xml:space="preserve">2      </t>
    </r>
    <r>
      <rPr>
        <sz val="9"/>
        <rFont val="Arial"/>
        <family val="2"/>
      </rPr>
      <t>Total  number  of  individuals  (including  but  not  limited  to  those  listed  above)  who  received  more  than  $100,000  of</t>
    </r>
  </si>
  <si>
    <r>
      <rPr>
        <sz val="9"/>
        <rFont val="Arial"/>
        <family val="2"/>
      </rPr>
      <t xml:space="preserve">reportable compensation from the organization                                                                 </t>
    </r>
    <r>
      <rPr>
        <b/>
        <vertAlign val="subscript"/>
        <sz val="8"/>
        <color rgb="FF00007F"/>
        <rFont val="Arial"/>
        <family val="2"/>
      </rPr>
      <t>0</t>
    </r>
  </si>
  <si>
    <r>
      <rPr>
        <b/>
        <sz val="9"/>
        <rFont val="Arial"/>
        <family val="2"/>
      </rPr>
      <t xml:space="preserve">3      </t>
    </r>
    <r>
      <rPr>
        <sz val="9"/>
        <rFont val="Arial"/>
        <family val="2"/>
      </rPr>
      <t xml:space="preserve">Did  the  organization  list  any  </t>
    </r>
    <r>
      <rPr>
        <b/>
        <sz val="9"/>
        <rFont val="Arial"/>
        <family val="2"/>
      </rPr>
      <t xml:space="preserve">former  </t>
    </r>
    <r>
      <rPr>
        <sz val="9"/>
        <rFont val="Arial"/>
        <family val="2"/>
      </rPr>
      <t>officer,  director,  trustee,  key  employee,  or  highest  compensated</t>
    </r>
  </si>
  <si>
    <r>
      <rPr>
        <sz val="9"/>
        <rFont val="Arial"/>
        <family val="2"/>
      </rPr>
      <t xml:space="preserve">employee on line 1a? </t>
    </r>
    <r>
      <rPr>
        <i/>
        <sz val="9"/>
        <rFont val="Arial"/>
        <family val="2"/>
      </rPr>
      <t xml:space="preserve">If “Yes,” complete Schedule J for such individual     </t>
    </r>
    <r>
      <rPr>
        <sz val="9"/>
        <rFont val="Arial"/>
        <family val="2"/>
      </rPr>
      <t>.    .    .    .    .    .    .    .    .    .    .    .</t>
    </r>
  </si>
  <si>
    <r>
      <rPr>
        <b/>
        <sz val="9"/>
        <rFont val="Arial"/>
        <family val="2"/>
      </rPr>
      <t xml:space="preserve">4      </t>
    </r>
    <r>
      <rPr>
        <sz val="9"/>
        <rFont val="Arial"/>
        <family val="2"/>
      </rPr>
      <t>For any individual listed on line 1a, is the sum of reportable compensation and other compensation from the</t>
    </r>
  </si>
  <si>
    <r>
      <rPr>
        <sz val="9"/>
        <rFont val="Arial"/>
        <family val="2"/>
      </rPr>
      <t xml:space="preserve">organization  and  related  organizations  greater  than  $150,000?  </t>
    </r>
    <r>
      <rPr>
        <i/>
        <sz val="9"/>
        <rFont val="Arial"/>
        <family val="2"/>
      </rPr>
      <t>If  “Yes,”  complete  Schedule  J  for  such</t>
    </r>
  </si>
  <si>
    <r>
      <rPr>
        <i/>
        <sz val="9"/>
        <rFont val="Arial"/>
        <family val="2"/>
      </rPr>
      <t xml:space="preserve">individual  </t>
    </r>
    <r>
      <rPr>
        <sz val="9"/>
        <rFont val="Arial"/>
        <family val="2"/>
      </rPr>
      <t>.    .    .    .    .    .    .    .    .    .    .    .    .    .    .    .    .    .    .    .    .    .    .    .    .    .    .    .    .    .    .    .    .</t>
    </r>
  </si>
  <si>
    <r>
      <rPr>
        <b/>
        <sz val="9"/>
        <rFont val="Arial"/>
        <family val="2"/>
      </rPr>
      <t xml:space="preserve">5      </t>
    </r>
    <r>
      <rPr>
        <sz val="9"/>
        <rFont val="Arial"/>
        <family val="2"/>
      </rPr>
      <t>Did any person listed on line 1a receive or accrue compensation from any unrelated organization or individual</t>
    </r>
  </si>
  <si>
    <r>
      <rPr>
        <sz val="9"/>
        <rFont val="Arial"/>
        <family val="2"/>
      </rPr>
      <t xml:space="preserve">for services rendered to the organization? </t>
    </r>
    <r>
      <rPr>
        <i/>
        <sz val="9"/>
        <rFont val="Arial"/>
        <family val="2"/>
      </rPr>
      <t xml:space="preserve">If “Yes,” complete Schedule J for such person     </t>
    </r>
    <r>
      <rPr>
        <sz val="9"/>
        <rFont val="Arial"/>
        <family val="2"/>
      </rPr>
      <t>.    .    .    .    .    .</t>
    </r>
  </si>
  <si>
    <r>
      <rPr>
        <b/>
        <sz val="7"/>
        <rFont val="Arial"/>
        <family val="2"/>
      </rPr>
      <t xml:space="preserve">(A)
</t>
    </r>
    <r>
      <rPr>
        <sz val="7"/>
        <rFont val="Arial"/>
        <family val="2"/>
      </rPr>
      <t>Name and business address</t>
    </r>
  </si>
  <si>
    <r>
      <rPr>
        <b/>
        <sz val="7"/>
        <rFont val="Arial"/>
        <family val="2"/>
      </rPr>
      <t xml:space="preserve">(B)
</t>
    </r>
    <r>
      <rPr>
        <sz val="7"/>
        <rFont val="Arial"/>
        <family val="2"/>
      </rPr>
      <t>Description of services</t>
    </r>
  </si>
  <si>
    <r>
      <rPr>
        <b/>
        <sz val="7"/>
        <rFont val="Arial"/>
        <family val="2"/>
      </rPr>
      <t xml:space="preserve">(C)
</t>
    </r>
    <r>
      <rPr>
        <sz val="7"/>
        <rFont val="Arial"/>
        <family val="2"/>
      </rPr>
      <t>Compensation</t>
    </r>
  </si>
  <si>
    <r>
      <rPr>
        <b/>
        <sz val="8"/>
        <color rgb="FF00007F"/>
        <rFont val="Arial"/>
        <family val="2"/>
      </rPr>
      <t>None</t>
    </r>
  </si>
  <si>
    <r>
      <rPr>
        <b/>
        <sz val="9"/>
        <rFont val="Arial"/>
        <family val="2"/>
      </rPr>
      <t xml:space="preserve">2      </t>
    </r>
    <r>
      <rPr>
        <sz val="9"/>
        <rFont val="Arial"/>
        <family val="2"/>
      </rPr>
      <t xml:space="preserve">Total  number  of  independent  contractors  (including  but  not  limited  to  those  listed  above)  who
</t>
    </r>
    <r>
      <rPr>
        <sz val="9"/>
        <rFont val="Arial"/>
        <family val="2"/>
      </rPr>
      <t xml:space="preserve">received more than $100,000 of compensation from the organization                          </t>
    </r>
    <r>
      <rPr>
        <b/>
        <vertAlign val="subscript"/>
        <sz val="8"/>
        <color rgb="FF00007F"/>
        <rFont val="Arial"/>
        <family val="2"/>
      </rPr>
      <t>0</t>
    </r>
  </si>
  <si>
    <r>
      <rPr>
        <b/>
        <sz val="10"/>
        <color rgb="FFFFFFFF"/>
        <rFont val="Arial"/>
        <family val="2"/>
      </rPr>
      <t>Part VIII</t>
    </r>
  </si>
  <si>
    <r>
      <rPr>
        <b/>
        <sz val="10"/>
        <rFont val="Arial"/>
        <family val="2"/>
      </rPr>
      <t>Statement of Revenue</t>
    </r>
  </si>
  <si>
    <r>
      <rPr>
        <sz val="9.5"/>
        <rFont val="Arial"/>
        <family val="2"/>
      </rPr>
      <t>Check if Schedule O contains a response or note to any line in this Part VIII  .    .    .    .    .    .    .    .    .    .    .    .    .</t>
    </r>
  </si>
  <si>
    <r>
      <rPr>
        <b/>
        <sz val="7"/>
        <rFont val="Arial"/>
        <family val="2"/>
      </rPr>
      <t xml:space="preserve">(A)
</t>
    </r>
    <r>
      <rPr>
        <sz val="7"/>
        <rFont val="Arial"/>
        <family val="2"/>
      </rPr>
      <t>Total revenue</t>
    </r>
  </si>
  <si>
    <r>
      <rPr>
        <b/>
        <sz val="7"/>
        <rFont val="Arial"/>
        <family val="2"/>
      </rPr>
      <t xml:space="preserve">(B)
</t>
    </r>
    <r>
      <rPr>
        <sz val="7"/>
        <rFont val="Arial"/>
        <family val="2"/>
      </rPr>
      <t>Related or exempt function revenue</t>
    </r>
  </si>
  <si>
    <r>
      <rPr>
        <b/>
        <sz val="7"/>
        <rFont val="Arial"/>
        <family val="2"/>
      </rPr>
      <t xml:space="preserve">(C)
</t>
    </r>
    <r>
      <rPr>
        <sz val="7"/>
        <rFont val="Arial"/>
        <family val="2"/>
      </rPr>
      <t>Unrelated business revenue</t>
    </r>
  </si>
  <si>
    <r>
      <rPr>
        <b/>
        <sz val="7"/>
        <rFont val="Arial"/>
        <family val="2"/>
      </rPr>
      <t xml:space="preserve">(D)
</t>
    </r>
    <r>
      <rPr>
        <sz val="7"/>
        <rFont val="Arial"/>
        <family val="2"/>
      </rPr>
      <t>Revenue excluded from tax under sections 512–514</t>
    </r>
  </si>
  <si>
    <r>
      <rPr>
        <b/>
        <sz val="9"/>
        <rFont val="Arial"/>
        <family val="2"/>
      </rPr>
      <t xml:space="preserve">Contributions, Gifts, Grants,
</t>
    </r>
    <r>
      <rPr>
        <b/>
        <sz val="9"/>
        <rFont val="Arial"/>
        <family val="2"/>
      </rPr>
      <t>and Other Similar Amounts</t>
    </r>
  </si>
  <si>
    <r>
      <rPr>
        <sz val="9"/>
        <rFont val="Arial"/>
        <family val="2"/>
      </rPr>
      <t>Federated campaigns  .    .    .    .</t>
    </r>
  </si>
  <si>
    <r>
      <rPr>
        <sz val="9"/>
        <rFont val="Arial"/>
        <family val="2"/>
      </rPr>
      <t>Membership dues    .    .    .    .    .</t>
    </r>
  </si>
  <si>
    <r>
      <rPr>
        <b/>
        <sz val="9"/>
        <rFont val="Arial"/>
        <family val="2"/>
      </rPr>
      <t>c</t>
    </r>
  </si>
  <si>
    <r>
      <rPr>
        <sz val="9"/>
        <rFont val="Arial"/>
        <family val="2"/>
      </rPr>
      <t>Fundraising events  .    .    .    .    .</t>
    </r>
  </si>
  <si>
    <r>
      <rPr>
        <sz val="9"/>
        <rFont val="Arial"/>
        <family val="2"/>
      </rPr>
      <t>Related organizations   .    .    .    .</t>
    </r>
  </si>
  <si>
    <r>
      <rPr>
        <b/>
        <sz val="9"/>
        <rFont val="Arial"/>
        <family val="2"/>
      </rPr>
      <t>1d</t>
    </r>
  </si>
  <si>
    <r>
      <rPr>
        <b/>
        <sz val="9"/>
        <rFont val="Arial"/>
        <family val="2"/>
      </rPr>
      <t>e f</t>
    </r>
  </si>
  <si>
    <r>
      <rPr>
        <sz val="9"/>
        <rFont val="Arial"/>
        <family val="2"/>
      </rPr>
      <t>Government grants (contributions) All  other  contributions,  gifts,  grants, and similar amounts not included above</t>
    </r>
  </si>
  <si>
    <r>
      <rPr>
        <b/>
        <sz val="9"/>
        <rFont val="Arial"/>
        <family val="2"/>
      </rPr>
      <t>1e</t>
    </r>
  </si>
  <si>
    <r>
      <rPr>
        <b/>
        <sz val="9"/>
        <rFont val="Arial"/>
        <family val="2"/>
      </rPr>
      <t>1f</t>
    </r>
  </si>
  <si>
    <r>
      <rPr>
        <b/>
        <sz val="9"/>
        <rFont val="Arial"/>
        <family val="2"/>
      </rPr>
      <t>g</t>
    </r>
  </si>
  <si>
    <r>
      <rPr>
        <sz val="9"/>
        <rFont val="Arial"/>
        <family val="2"/>
      </rPr>
      <t>Noncash contributions included in lines 1a–1f .    .    .    .    .    .    .    .</t>
    </r>
  </si>
  <si>
    <r>
      <rPr>
        <b/>
        <sz val="9"/>
        <rFont val="Arial"/>
        <family val="2"/>
      </rPr>
      <t>1g</t>
    </r>
  </si>
  <si>
    <r>
      <rPr>
        <sz val="9"/>
        <rFont val="Arial"/>
        <family val="2"/>
      </rPr>
      <t>$</t>
    </r>
  </si>
  <si>
    <r>
      <rPr>
        <b/>
        <sz val="9"/>
        <rFont val="Arial"/>
        <family val="2"/>
      </rPr>
      <t>h</t>
    </r>
  </si>
  <si>
    <r>
      <rPr>
        <b/>
        <sz val="9"/>
        <rFont val="Arial"/>
        <family val="2"/>
      </rPr>
      <t xml:space="preserve">Total. </t>
    </r>
    <r>
      <rPr>
        <sz val="9"/>
        <rFont val="Arial"/>
        <family val="2"/>
      </rPr>
      <t>Add lines 1a–1f  .    .    .    .    .</t>
    </r>
  </si>
  <si>
    <r>
      <rPr>
        <sz val="9"/>
        <rFont val="Arial"/>
        <family val="2"/>
      </rPr>
      <t>.</t>
    </r>
  </si>
  <si>
    <r>
      <rPr>
        <b/>
        <sz val="9"/>
        <rFont val="Arial"/>
        <family val="2"/>
      </rPr>
      <t xml:space="preserve">Program Service
</t>
    </r>
    <r>
      <rPr>
        <b/>
        <sz val="9"/>
        <rFont val="Arial"/>
        <family val="2"/>
      </rPr>
      <t>Revenue</t>
    </r>
  </si>
  <si>
    <r>
      <rPr>
        <sz val="7"/>
        <rFont val="Arial"/>
        <family val="2"/>
      </rPr>
      <t>Business Code</t>
    </r>
  </si>
  <si>
    <r>
      <rPr>
        <b/>
        <vertAlign val="superscript"/>
        <sz val="9"/>
        <rFont val="Arial"/>
        <family val="2"/>
      </rPr>
      <t xml:space="preserve">2a   </t>
    </r>
    <r>
      <rPr>
        <b/>
        <u/>
        <sz val="8"/>
        <color rgb="FF00007F"/>
        <rFont val="Arial"/>
        <family val="2"/>
      </rPr>
      <t> Interments                                                     </t>
    </r>
  </si>
  <si>
    <r>
      <rPr>
        <b/>
        <vertAlign val="superscript"/>
        <sz val="9"/>
        <rFont val="Arial"/>
        <family val="2"/>
      </rPr>
      <t xml:space="preserve">b   </t>
    </r>
    <r>
      <rPr>
        <b/>
        <u/>
        <sz val="8"/>
        <color rgb="FF00007F"/>
        <rFont val="Arial"/>
        <family val="2"/>
      </rPr>
      <t> Monument Foundations                              </t>
    </r>
  </si>
  <si>
    <r>
      <rPr>
        <b/>
        <sz val="9"/>
        <rFont val="Arial"/>
        <family val="2"/>
      </rPr>
      <t xml:space="preserve">c    </t>
    </r>
    <r>
      <rPr>
        <b/>
        <u/>
        <sz val="9"/>
        <rFont val="Arial"/>
        <family val="2"/>
      </rPr>
      <t>                                                                </t>
    </r>
  </si>
  <si>
    <r>
      <rPr>
        <b/>
        <sz val="9"/>
        <rFont val="Arial"/>
        <family val="2"/>
      </rPr>
      <t xml:space="preserve">d   </t>
    </r>
    <r>
      <rPr>
        <b/>
        <u/>
        <sz val="9"/>
        <rFont val="Arial"/>
        <family val="2"/>
      </rPr>
      <t>                                                                </t>
    </r>
  </si>
  <si>
    <r>
      <rPr>
        <b/>
        <sz val="9"/>
        <rFont val="Arial"/>
        <family val="2"/>
      </rPr>
      <t xml:space="preserve">e    </t>
    </r>
    <r>
      <rPr>
        <b/>
        <u/>
        <sz val="9"/>
        <rFont val="Arial"/>
        <family val="2"/>
      </rPr>
      <t>                                                                </t>
    </r>
  </si>
  <si>
    <r>
      <rPr>
        <b/>
        <sz val="9"/>
        <rFont val="Arial"/>
        <family val="2"/>
      </rPr>
      <t>f</t>
    </r>
  </si>
  <si>
    <r>
      <rPr>
        <sz val="9"/>
        <rFont val="Arial"/>
        <family val="2"/>
      </rPr>
      <t>All other program service revenue   .</t>
    </r>
  </si>
  <si>
    <r>
      <rPr>
        <b/>
        <sz val="9"/>
        <rFont val="Arial"/>
        <family val="2"/>
      </rPr>
      <t xml:space="preserve">Total. </t>
    </r>
    <r>
      <rPr>
        <sz val="9"/>
        <rFont val="Arial"/>
        <family val="2"/>
      </rPr>
      <t>Add lines 2a–2f  .    .    .    .    .</t>
    </r>
  </si>
  <si>
    <r>
      <rPr>
        <b/>
        <sz val="9"/>
        <rFont val="Arial"/>
        <family val="2"/>
      </rPr>
      <t>Other Revenue</t>
    </r>
  </si>
  <si>
    <r>
      <rPr>
        <sz val="9"/>
        <rFont val="Arial"/>
        <family val="2"/>
      </rPr>
      <t>Investment  income  (including  dividends,  interest,  and other similar amounts)  .    .    .    .    .    .    .    .    .    .    .</t>
    </r>
  </si>
  <si>
    <r>
      <rPr>
        <sz val="9"/>
        <rFont val="Arial"/>
        <family val="2"/>
      </rPr>
      <t>Income from investment of tax-exempt bond proceeds</t>
    </r>
  </si>
  <si>
    <r>
      <rPr>
        <sz val="9"/>
        <rFont val="Arial"/>
        <family val="2"/>
      </rPr>
      <t>Royalties    .    .    .    .    .    .    .    .    .    .    .    .    .    .    .</t>
    </r>
  </si>
  <si>
    <r>
      <rPr>
        <sz val="7"/>
        <rFont val="Arial"/>
        <family val="2"/>
      </rPr>
      <t>(i) Real</t>
    </r>
  </si>
  <si>
    <r>
      <rPr>
        <sz val="7"/>
        <rFont val="Arial"/>
        <family val="2"/>
      </rPr>
      <t>(ii) Personal</t>
    </r>
  </si>
  <si>
    <r>
      <rPr>
        <sz val="9"/>
        <rFont val="Arial"/>
        <family val="2"/>
      </rPr>
      <t>Gross rents    .    .</t>
    </r>
  </si>
  <si>
    <r>
      <rPr>
        <sz val="9"/>
        <rFont val="Arial"/>
        <family val="2"/>
      </rPr>
      <t>Less: rental expenses</t>
    </r>
  </si>
  <si>
    <r>
      <rPr>
        <sz val="9"/>
        <rFont val="Arial"/>
        <family val="2"/>
      </rPr>
      <t>Rental income or (loss)</t>
    </r>
  </si>
  <si>
    <r>
      <rPr>
        <b/>
        <sz val="9"/>
        <rFont val="Arial"/>
        <family val="2"/>
      </rPr>
      <t>6c</t>
    </r>
  </si>
  <si>
    <r>
      <rPr>
        <sz val="9"/>
        <rFont val="Arial"/>
        <family val="2"/>
      </rPr>
      <t>Net rental income or (loss)     .    .    .</t>
    </r>
  </si>
  <si>
    <r>
      <rPr>
        <sz val="9"/>
        <rFont val="Arial"/>
        <family val="2"/>
      </rPr>
      <t>Gross amount from sales     of     assets other than inventory</t>
    </r>
  </si>
  <si>
    <r>
      <rPr>
        <sz val="7"/>
        <rFont val="Arial"/>
        <family val="2"/>
      </rPr>
      <t>(i) Securities</t>
    </r>
  </si>
  <si>
    <r>
      <rPr>
        <sz val="7"/>
        <rFont val="Arial"/>
        <family val="2"/>
      </rPr>
      <t>(ii) Other</t>
    </r>
  </si>
  <si>
    <r>
      <rPr>
        <sz val="9"/>
        <rFont val="Arial"/>
        <family val="2"/>
      </rPr>
      <t>Less: cost or other basis and sales expenses    .</t>
    </r>
  </si>
  <si>
    <r>
      <rPr>
        <sz val="9"/>
        <rFont val="Arial"/>
        <family val="2"/>
      </rPr>
      <t>Gain or (loss)  .    .</t>
    </r>
  </si>
  <si>
    <r>
      <rPr>
        <sz val="9"/>
        <rFont val="Arial"/>
        <family val="2"/>
      </rPr>
      <t>Net gain or (loss)      .    .    .    .    .    .</t>
    </r>
  </si>
  <si>
    <r>
      <rPr>
        <sz val="9"/>
        <rFont val="Arial"/>
        <family val="2"/>
      </rPr>
      <t xml:space="preserve">Gross   income   from   fundraising events (not including $
</t>
    </r>
    <r>
      <rPr>
        <sz val="9"/>
        <rFont val="Arial"/>
        <family val="2"/>
      </rPr>
      <t>of  contributions  reported  on  line 1c). See Part IV, line 18     .    .    .</t>
    </r>
  </si>
  <si>
    <r>
      <rPr>
        <sz val="9"/>
        <rFont val="Arial"/>
        <family val="2"/>
      </rPr>
      <t>Less: direct expenses  .    .    .    .</t>
    </r>
  </si>
  <si>
    <r>
      <rPr>
        <sz val="9"/>
        <rFont val="Arial"/>
        <family val="2"/>
      </rPr>
      <t>Net income or (loss) from fundraising events</t>
    </r>
  </si>
  <si>
    <r>
      <rPr>
        <sz val="9"/>
        <rFont val="Arial"/>
        <family val="2"/>
      </rPr>
      <t>Gross     income     from     gaming activities. See Part IV, line 19     .</t>
    </r>
  </si>
  <si>
    <r>
      <rPr>
        <sz val="9"/>
        <rFont val="Arial"/>
        <family val="2"/>
      </rPr>
      <t>Net income or (loss) from gaming activities   .</t>
    </r>
  </si>
  <si>
    <r>
      <rPr>
        <sz val="9"/>
        <rFont val="Arial"/>
        <family val="2"/>
      </rPr>
      <t>Gross   sales   of   inventory,   less returns and allowances     .    .    .</t>
    </r>
  </si>
  <si>
    <r>
      <rPr>
        <sz val="9"/>
        <rFont val="Arial"/>
        <family val="2"/>
      </rPr>
      <t>Less: cost of goods sold   .    .    .</t>
    </r>
  </si>
  <si>
    <r>
      <rPr>
        <sz val="9"/>
        <rFont val="Arial"/>
        <family val="2"/>
      </rPr>
      <t>Net income or (loss) from sales of inventory .</t>
    </r>
  </si>
  <si>
    <r>
      <rPr>
        <b/>
        <sz val="9"/>
        <rFont val="Arial"/>
        <family val="2"/>
      </rPr>
      <t xml:space="preserve">Miscellaneous
</t>
    </r>
    <r>
      <rPr>
        <b/>
        <sz val="9"/>
        <rFont val="Arial"/>
        <family val="2"/>
      </rPr>
      <t>Revenue</t>
    </r>
  </si>
  <si>
    <r>
      <rPr>
        <b/>
        <sz val="8"/>
        <color rgb="FF00007F"/>
        <rFont val="Arial"/>
        <family val="2"/>
      </rPr>
      <t>Refunds</t>
    </r>
  </si>
  <si>
    <r>
      <rPr>
        <b/>
        <sz val="8"/>
        <color rgb="FF00007F"/>
        <rFont val="Arial"/>
        <family val="2"/>
      </rPr>
      <t>Donations</t>
    </r>
  </si>
  <si>
    <r>
      <rPr>
        <sz val="9"/>
        <rFont val="Arial"/>
        <family val="2"/>
      </rPr>
      <t>All other revenue      .    .    .    .    .    .</t>
    </r>
  </si>
  <si>
    <r>
      <rPr>
        <b/>
        <sz val="9"/>
        <rFont val="Arial"/>
        <family val="2"/>
      </rPr>
      <t>e</t>
    </r>
  </si>
  <si>
    <r>
      <rPr>
        <b/>
        <sz val="9"/>
        <rFont val="Arial"/>
        <family val="2"/>
      </rPr>
      <t xml:space="preserve">Total. </t>
    </r>
    <r>
      <rPr>
        <sz val="9"/>
        <rFont val="Arial"/>
        <family val="2"/>
      </rPr>
      <t>Add lines 11a–11d  .    .    .    .</t>
    </r>
  </si>
  <si>
    <r>
      <rPr>
        <b/>
        <sz val="9"/>
        <rFont val="Arial"/>
        <family val="2"/>
      </rPr>
      <t xml:space="preserve">Total revenue. </t>
    </r>
    <r>
      <rPr>
        <sz val="9"/>
        <rFont val="Arial"/>
        <family val="2"/>
      </rPr>
      <t>See instructions     .</t>
    </r>
  </si>
  <si>
    <r>
      <rPr>
        <b/>
        <sz val="10"/>
        <color rgb="FFFFFFFF"/>
        <rFont val="Arial"/>
        <family val="2"/>
      </rPr>
      <t>Part IX</t>
    </r>
  </si>
  <si>
    <r>
      <rPr>
        <b/>
        <sz val="10"/>
        <rFont val="Arial"/>
        <family val="2"/>
      </rPr>
      <t>Statement of Functional Expenses</t>
    </r>
  </si>
  <si>
    <r>
      <rPr>
        <i/>
        <sz val="9"/>
        <rFont val="Arial"/>
        <family val="2"/>
      </rPr>
      <t xml:space="preserve">Section 501(c)(3) and 501(c)(4) organizations must complete all columns. All other organizations must complete column (A).
</t>
    </r>
    <r>
      <rPr>
        <sz val="9.5"/>
        <rFont val="Arial"/>
        <family val="2"/>
      </rPr>
      <t>Check if Schedule O contains a response or note to any line in this Part IX   .    .    .    .    .    .    .    .    .    .    .    .    .</t>
    </r>
  </si>
  <si>
    <r>
      <rPr>
        <b/>
        <i/>
        <sz val="9"/>
        <rFont val="Arial"/>
        <family val="2"/>
      </rPr>
      <t>Do not include amounts reported on lines 6b, 7b, 8b, 9b, and 10b of Part VIII.</t>
    </r>
  </si>
  <si>
    <r>
      <rPr>
        <b/>
        <sz val="7"/>
        <rFont val="Arial"/>
        <family val="2"/>
      </rPr>
      <t xml:space="preserve">(A)
</t>
    </r>
    <r>
      <rPr>
        <sz val="7"/>
        <rFont val="Arial"/>
        <family val="2"/>
      </rPr>
      <t>Total expenses</t>
    </r>
  </si>
  <si>
    <r>
      <rPr>
        <b/>
        <sz val="7"/>
        <rFont val="Arial"/>
        <family val="2"/>
      </rPr>
      <t xml:space="preserve">(B)
</t>
    </r>
    <r>
      <rPr>
        <sz val="7"/>
        <rFont val="Arial"/>
        <family val="2"/>
      </rPr>
      <t>Program service expenses</t>
    </r>
  </si>
  <si>
    <r>
      <rPr>
        <b/>
        <sz val="7"/>
        <rFont val="Arial"/>
        <family val="2"/>
      </rPr>
      <t xml:space="preserve">(C)
</t>
    </r>
    <r>
      <rPr>
        <sz val="7"/>
        <rFont val="Arial"/>
        <family val="2"/>
      </rPr>
      <t>Management and general expenses</t>
    </r>
  </si>
  <si>
    <r>
      <rPr>
        <b/>
        <sz val="7"/>
        <rFont val="Arial"/>
        <family val="2"/>
      </rPr>
      <t xml:space="preserve">(D)
</t>
    </r>
    <r>
      <rPr>
        <sz val="7"/>
        <rFont val="Arial"/>
        <family val="2"/>
      </rPr>
      <t>Fundraising expenses</t>
    </r>
  </si>
  <si>
    <r>
      <rPr>
        <sz val="9"/>
        <rFont val="Arial"/>
        <family val="2"/>
      </rPr>
      <t>Grants and other assistance to domestic organizations</t>
    </r>
  </si>
  <si>
    <r>
      <rPr>
        <sz val="9"/>
        <rFont val="Arial"/>
        <family val="2"/>
      </rPr>
      <t>and domestic governments. See Part IV, line 21     . Grants   and   other   assistance   to   domestic individuals. See Part IV, line 22 .    .    .    .    .</t>
    </r>
  </si>
  <si>
    <r>
      <rPr>
        <sz val="9"/>
        <rFont val="Arial"/>
        <family val="2"/>
      </rPr>
      <t>Grants    and    other    assistance    to    foreign organizations,     foreign     governments,     and foreign individuals. See Part IV, lines 15 and 16</t>
    </r>
  </si>
  <si>
    <r>
      <rPr>
        <sz val="9"/>
        <rFont val="Arial"/>
        <family val="2"/>
      </rPr>
      <t>Benefits paid to or for members     .    .    .    .</t>
    </r>
  </si>
  <si>
    <r>
      <rPr>
        <sz val="9"/>
        <rFont val="Arial"/>
        <family val="2"/>
      </rPr>
      <t xml:space="preserve">Compensation  of  current  officers,  directors,
</t>
    </r>
    <r>
      <rPr>
        <sz val="9"/>
        <rFont val="Arial"/>
        <family val="2"/>
      </rPr>
      <t>trustees, and key employees     .    .    .    .    .</t>
    </r>
  </si>
  <si>
    <r>
      <rPr>
        <sz val="9"/>
        <rFont val="Arial"/>
        <family val="2"/>
      </rPr>
      <t>Compensation not included above to disqualified persons (as defined under section 4958(f)(1)) and persons described in section 4958(c)(3)(B)  .    .</t>
    </r>
  </si>
  <si>
    <r>
      <rPr>
        <sz val="9"/>
        <rFont val="Arial"/>
        <family val="2"/>
      </rPr>
      <t>Other salaries and wages     .    .    .    .    .    .</t>
    </r>
  </si>
  <si>
    <r>
      <rPr>
        <sz val="9"/>
        <rFont val="Arial"/>
        <family val="2"/>
      </rPr>
      <t xml:space="preserve">Pension plan accruals and contributions (include
</t>
    </r>
    <r>
      <rPr>
        <sz val="9"/>
        <rFont val="Arial"/>
        <family val="2"/>
      </rPr>
      <t>section 401(k) and 403(b) employer contributions)</t>
    </r>
  </si>
  <si>
    <r>
      <rPr>
        <sz val="9"/>
        <rFont val="Arial"/>
        <family val="2"/>
      </rPr>
      <t>Other employee benefits  .    .    .    .    .    .    .</t>
    </r>
  </si>
  <si>
    <r>
      <rPr>
        <sz val="9"/>
        <rFont val="Arial"/>
        <family val="2"/>
      </rPr>
      <t>Payroll taxes .    .    .    .    .    .    .    .    .    .    .</t>
    </r>
  </si>
  <si>
    <r>
      <rPr>
        <sz val="9"/>
        <rFont val="Arial"/>
        <family val="2"/>
      </rPr>
      <t>Fees for services (nonemployees):</t>
    </r>
  </si>
  <si>
    <r>
      <rPr>
        <sz val="9"/>
        <rFont val="Arial"/>
        <family val="2"/>
      </rPr>
      <t>Management      .    .    .    .    .    .    .    .    .    .</t>
    </r>
  </si>
  <si>
    <r>
      <rPr>
        <sz val="9"/>
        <rFont val="Arial"/>
        <family val="2"/>
      </rPr>
      <t>Legal    .    .    .    .    .    .    .    .    .    .    .    .    .</t>
    </r>
  </si>
  <si>
    <r>
      <rPr>
        <sz val="9"/>
        <rFont val="Arial"/>
        <family val="2"/>
      </rPr>
      <t>Accounting    .    .    .    .    .    .    .    .    .    .    .</t>
    </r>
  </si>
  <si>
    <r>
      <rPr>
        <sz val="9"/>
        <rFont val="Arial"/>
        <family val="2"/>
      </rPr>
      <t>Lobbying  .    .    .    .    .    .    .    .    .    .    .    .</t>
    </r>
  </si>
  <si>
    <r>
      <rPr>
        <sz val="9"/>
        <rFont val="Arial"/>
        <family val="2"/>
      </rPr>
      <t>Professional fundraising services. See Part IV, line 17</t>
    </r>
  </si>
  <si>
    <r>
      <rPr>
        <sz val="9"/>
        <rFont val="Arial"/>
        <family val="2"/>
      </rPr>
      <t>Investment management fees   .    .    .    .    .</t>
    </r>
  </si>
  <si>
    <r>
      <rPr>
        <sz val="9"/>
        <rFont val="Arial"/>
        <family val="2"/>
      </rPr>
      <t xml:space="preserve">Other. (If line 11g amount exceeds 10% of line 25, column
</t>
    </r>
    <r>
      <rPr>
        <sz val="9"/>
        <rFont val="Arial"/>
        <family val="2"/>
      </rPr>
      <t>(A), amount, list line 11g expenses on Schedule O.)     .</t>
    </r>
  </si>
  <si>
    <r>
      <rPr>
        <sz val="9"/>
        <rFont val="Arial"/>
        <family val="2"/>
      </rPr>
      <t>Advertising and promotion   .    .    .    .    .    .</t>
    </r>
  </si>
  <si>
    <r>
      <rPr>
        <sz val="9"/>
        <rFont val="Arial"/>
        <family val="2"/>
      </rPr>
      <t>Office expenses      .    .    .    .    .    .    .    .    .</t>
    </r>
  </si>
  <si>
    <r>
      <rPr>
        <sz val="9"/>
        <rFont val="Arial"/>
        <family val="2"/>
      </rPr>
      <t>Information technology    .    .    .    .    .    .    .</t>
    </r>
  </si>
  <si>
    <r>
      <rPr>
        <sz val="9"/>
        <rFont val="Arial"/>
        <family val="2"/>
      </rPr>
      <t>Royalties   .    .    .    .    .    .    .    .    .    .    .    .</t>
    </r>
  </si>
  <si>
    <r>
      <rPr>
        <sz val="9"/>
        <rFont val="Arial"/>
        <family val="2"/>
      </rPr>
      <t>Occupancy    .    .    .    .    .    .    .    .    .    .    .</t>
    </r>
  </si>
  <si>
    <r>
      <rPr>
        <sz val="9"/>
        <rFont val="Arial"/>
        <family val="2"/>
      </rPr>
      <t>Travel   .    .    .    .    .    .    .    .    .    .    .    .    .</t>
    </r>
  </si>
  <si>
    <r>
      <rPr>
        <sz val="9"/>
        <rFont val="Arial"/>
        <family val="2"/>
      </rPr>
      <t xml:space="preserve">Payments of travel or entertainment expenses
</t>
    </r>
    <r>
      <rPr>
        <sz val="9"/>
        <rFont val="Arial"/>
        <family val="2"/>
      </rPr>
      <t>for any federal, state, or local public officials</t>
    </r>
  </si>
  <si>
    <r>
      <rPr>
        <sz val="9"/>
        <rFont val="Arial"/>
        <family val="2"/>
      </rPr>
      <t>Conferences, conventions, and meetings    .</t>
    </r>
  </si>
  <si>
    <r>
      <rPr>
        <sz val="9"/>
        <rFont val="Arial"/>
        <family val="2"/>
      </rPr>
      <t>Interest     .    .    .    .    .    .    .    .    .    .    .    .</t>
    </r>
  </si>
  <si>
    <r>
      <rPr>
        <sz val="9"/>
        <rFont val="Arial"/>
        <family val="2"/>
      </rPr>
      <t>Payments to affiliates  .    .    .    .    .    .    .    .</t>
    </r>
  </si>
  <si>
    <r>
      <rPr>
        <sz val="9"/>
        <rFont val="Arial"/>
        <family val="2"/>
      </rPr>
      <t>Depreciation, depletion, and amortization    .</t>
    </r>
  </si>
  <si>
    <r>
      <rPr>
        <sz val="9"/>
        <rFont val="Arial"/>
        <family val="2"/>
      </rPr>
      <t>Insurance  .    .    .    .    .    .    .    .    .    .    .    .</t>
    </r>
  </si>
  <si>
    <r>
      <rPr>
        <sz val="9"/>
        <rFont val="Arial"/>
        <family val="2"/>
      </rPr>
      <t>Other  expenses.  Itemize  expenses  not  covered above. (List miscellaneous expenses on line 24e. If line  24e  amount  exceeds  10%  of  line  25,  column (A), amount, list line 24e expenses on Schedule O.)</t>
    </r>
  </si>
  <si>
    <r>
      <rPr>
        <b/>
        <sz val="8"/>
        <color rgb="FF00007F"/>
        <rFont val="Arial"/>
        <family val="2"/>
      </rPr>
      <t>Equipment</t>
    </r>
  </si>
  <si>
    <r>
      <rPr>
        <b/>
        <sz val="8"/>
        <color rgb="FF00007F"/>
        <rFont val="Arial"/>
        <family val="2"/>
      </rPr>
      <t>NYS Fees</t>
    </r>
  </si>
  <si>
    <r>
      <rPr>
        <sz val="9"/>
        <rFont val="Arial"/>
        <family val="2"/>
      </rPr>
      <t>All other expenses</t>
    </r>
  </si>
  <si>
    <r>
      <rPr>
        <b/>
        <sz val="9"/>
        <rFont val="Arial"/>
        <family val="2"/>
      </rPr>
      <t xml:space="preserve">Total functional expenses. </t>
    </r>
    <r>
      <rPr>
        <sz val="9"/>
        <rFont val="Arial"/>
        <family val="2"/>
      </rPr>
      <t>Add lines 1 through 24e</t>
    </r>
  </si>
  <si>
    <r>
      <rPr>
        <b/>
        <sz val="9"/>
        <rFont val="Arial"/>
        <family val="2"/>
      </rPr>
      <t xml:space="preserve">26      Joint  costs.  </t>
    </r>
    <r>
      <rPr>
        <sz val="9"/>
        <rFont val="Arial"/>
        <family val="2"/>
      </rPr>
      <t xml:space="preserve">Complete  this  line  only  if  the organization reported in column (B) joint costs from  a  combined  educational  campaign  and fundraising   solicitation.   Check   here          if
</t>
    </r>
    <r>
      <rPr>
        <sz val="9"/>
        <rFont val="Arial"/>
        <family val="2"/>
      </rPr>
      <t>following SOP 98-2 (ASC 958-720)     .    .    .</t>
    </r>
  </si>
  <si>
    <r>
      <rPr>
        <b/>
        <sz val="10"/>
        <color rgb="FFFFFFFF"/>
        <rFont val="Arial"/>
        <family val="2"/>
      </rPr>
      <t>Part X</t>
    </r>
  </si>
  <si>
    <r>
      <rPr>
        <b/>
        <sz val="10"/>
        <rFont val="Arial"/>
        <family val="2"/>
      </rPr>
      <t>Balance Sheet</t>
    </r>
  </si>
  <si>
    <r>
      <rPr>
        <sz val="9.5"/>
        <rFont val="Arial"/>
        <family val="2"/>
      </rPr>
      <t>Check if Schedule O contains a response or note to any line in this Part X    .    .    .    .    .    .    .    .    .    .    .    .    .</t>
    </r>
  </si>
  <si>
    <r>
      <rPr>
        <b/>
        <sz val="8"/>
        <rFont val="Arial"/>
        <family val="2"/>
      </rPr>
      <t xml:space="preserve">(A)
</t>
    </r>
    <r>
      <rPr>
        <sz val="8"/>
        <rFont val="Arial"/>
        <family val="2"/>
      </rPr>
      <t>Beginning of year</t>
    </r>
  </si>
  <si>
    <r>
      <rPr>
        <b/>
        <sz val="8"/>
        <rFont val="Arial"/>
        <family val="2"/>
      </rPr>
      <t xml:space="preserve">(B)
</t>
    </r>
    <r>
      <rPr>
        <sz val="8"/>
        <rFont val="Arial"/>
        <family val="2"/>
      </rPr>
      <t>End of year</t>
    </r>
  </si>
  <si>
    <r>
      <rPr>
        <b/>
        <sz val="9"/>
        <rFont val="Arial"/>
        <family val="2"/>
      </rPr>
      <t>Assets</t>
    </r>
  </si>
  <si>
    <r>
      <rPr>
        <sz val="9"/>
        <rFont val="Arial"/>
        <family val="2"/>
      </rPr>
      <t>Cash—non-interest-bearing     .    .    .    .    .    .    .    .    .    .    .    .    .    .</t>
    </r>
  </si>
  <si>
    <r>
      <rPr>
        <sz val="9"/>
        <rFont val="Arial"/>
        <family val="2"/>
      </rPr>
      <t>Savings and temporary cash investments   .    .    .    .    .    .    .    .    .    .</t>
    </r>
  </si>
  <si>
    <r>
      <rPr>
        <sz val="9"/>
        <rFont val="Arial"/>
        <family val="2"/>
      </rPr>
      <t>Pledges and grants receivable, net    .    .    .    .    .    .    .    .    .    .    .    .</t>
    </r>
  </si>
  <si>
    <r>
      <rPr>
        <sz val="9"/>
        <rFont val="Arial"/>
        <family val="2"/>
      </rPr>
      <t>Accounts receivable, net     .    .    .    .    .    .    .    .    .    .    .    .    .    .    .</t>
    </r>
  </si>
  <si>
    <r>
      <rPr>
        <b/>
        <sz val="9"/>
        <rFont val="Arial"/>
        <family val="2"/>
      </rPr>
      <t xml:space="preserve">5
</t>
    </r>
    <r>
      <rPr>
        <b/>
        <sz val="9"/>
        <rFont val="Arial"/>
        <family val="2"/>
      </rPr>
      <t>6</t>
    </r>
  </si>
  <si>
    <r>
      <rPr>
        <sz val="9"/>
        <rFont val="Arial"/>
        <family val="2"/>
      </rPr>
      <t xml:space="preserve">Loans and other receivables from any current or former officer, director, trustee, key employee, creator or founder, substantial contributor, or 35% controlled entity or family member of any of these persons    .    .    .    .
</t>
    </r>
    <r>
      <rPr>
        <sz val="9"/>
        <rFont val="Arial"/>
        <family val="2"/>
      </rPr>
      <t>Loans and other receivables from other disqualified persons (as defined under section 4958(f)(1)), and persons described in section 4958(c)(3)(B)</t>
    </r>
  </si>
  <si>
    <r>
      <rPr>
        <sz val="9"/>
        <rFont val="Arial"/>
        <family val="2"/>
      </rPr>
      <t>Notes and loans receivable, net    .    .    .    .    .    .    .    .    .    .    .    .    .</t>
    </r>
  </si>
  <si>
    <r>
      <rPr>
        <sz val="9"/>
        <rFont val="Arial"/>
        <family val="2"/>
      </rPr>
      <t>Inventories for sale or use    .    .    .    .    .    .    .    .    .    .    .    .    .    .    .</t>
    </r>
  </si>
  <si>
    <r>
      <rPr>
        <sz val="9"/>
        <rFont val="Arial"/>
        <family val="2"/>
      </rPr>
      <t>Prepaid expenses and deferred charges     .    .    .    .    .    .    .    .    .    .</t>
    </r>
  </si>
  <si>
    <r>
      <rPr>
        <b/>
        <sz val="9"/>
        <rFont val="Arial"/>
        <family val="2"/>
      </rPr>
      <t xml:space="preserve">10a    </t>
    </r>
    <r>
      <rPr>
        <sz val="9"/>
        <rFont val="Arial"/>
        <family val="2"/>
      </rPr>
      <t>Land, buildings, and equipment: cost or other</t>
    </r>
  </si>
  <si>
    <r>
      <rPr>
        <sz val="9"/>
        <rFont val="Arial"/>
        <family val="2"/>
      </rPr>
      <t>basis. Complete Part VI of Schedule D   .    .    .</t>
    </r>
  </si>
  <si>
    <r>
      <rPr>
        <b/>
        <sz val="9"/>
        <rFont val="Arial"/>
        <family val="2"/>
      </rPr>
      <t xml:space="preserve">b    </t>
    </r>
    <r>
      <rPr>
        <sz val="9"/>
        <rFont val="Arial"/>
        <family val="2"/>
      </rPr>
      <t>Less: accumulated depreciation   .    .    .    .    .</t>
    </r>
  </si>
  <si>
    <r>
      <rPr>
        <b/>
        <sz val="9"/>
        <rFont val="Arial"/>
        <family val="2"/>
      </rPr>
      <t>10c</t>
    </r>
  </si>
  <si>
    <r>
      <rPr>
        <sz val="9"/>
        <rFont val="Arial"/>
        <family val="2"/>
      </rPr>
      <t>Investments—publicly traded securities      .    .    .    .    .</t>
    </r>
  </si>
  <si>
    <r>
      <rPr>
        <sz val="9"/>
        <rFont val="Arial"/>
        <family val="2"/>
      </rPr>
      <t>Investments—other securities. See Part IV, line 11   .    .</t>
    </r>
  </si>
  <si>
    <r>
      <rPr>
        <sz val="9"/>
        <rFont val="Arial"/>
        <family val="2"/>
      </rPr>
      <t>Investments—program-related. See Part IV, line 11  .    .</t>
    </r>
  </si>
  <si>
    <r>
      <rPr>
        <sz val="9"/>
        <rFont val="Arial"/>
        <family val="2"/>
      </rPr>
      <t>Intangible assets    .    .    .    .    .    .    .    .    .    .    .    .    .</t>
    </r>
  </si>
  <si>
    <r>
      <rPr>
        <sz val="9"/>
        <rFont val="Arial"/>
        <family val="2"/>
      </rPr>
      <t>Other assets. See Part IV, line 11  .    .    .    .    .    .    .    .</t>
    </r>
  </si>
  <si>
    <r>
      <rPr>
        <b/>
        <sz val="9"/>
        <rFont val="Arial"/>
        <family val="2"/>
      </rPr>
      <t xml:space="preserve">Total assets. </t>
    </r>
    <r>
      <rPr>
        <sz val="9"/>
        <rFont val="Arial"/>
        <family val="2"/>
      </rPr>
      <t>Add lines 1 through 15 (must equal line 33)</t>
    </r>
  </si>
  <si>
    <r>
      <rPr>
        <b/>
        <sz val="9"/>
        <rFont val="Arial"/>
        <family val="2"/>
      </rPr>
      <t>Liabilities</t>
    </r>
  </si>
  <si>
    <r>
      <rPr>
        <sz val="9"/>
        <rFont val="Arial"/>
        <family val="2"/>
      </rPr>
      <t>Accounts payable and accrued expenses   .    .    .    .    .    .    .    .    .    .</t>
    </r>
  </si>
  <si>
    <r>
      <rPr>
        <sz val="9"/>
        <rFont val="Arial"/>
        <family val="2"/>
      </rPr>
      <t>Grants payable .    .    .    .    .    .    .    .    .    .    .    .    .    .    .    .    .    .    .</t>
    </r>
  </si>
  <si>
    <r>
      <rPr>
        <sz val="9"/>
        <rFont val="Arial"/>
        <family val="2"/>
      </rPr>
      <t>Deferred revenue   .    .    .    .    .    .    .    .    .    .    .    .    .    .    .    .    .    .</t>
    </r>
  </si>
  <si>
    <r>
      <rPr>
        <sz val="9"/>
        <rFont val="Arial"/>
        <family val="2"/>
      </rPr>
      <t>Tax-exempt bond liabilities  .    .    .    .    .    .    .    .    .    .    .    .    .    .    .</t>
    </r>
  </si>
  <si>
    <r>
      <rPr>
        <sz val="9"/>
        <rFont val="Arial"/>
        <family val="2"/>
      </rPr>
      <t>Escrow or custodial account liability. Complete Part IV of Schedule D .</t>
    </r>
  </si>
  <si>
    <r>
      <rPr>
        <sz val="9"/>
        <rFont val="Arial"/>
        <family val="2"/>
      </rPr>
      <t>Loans  and  other  payables  to  any  current  or  former  officer,  director, trustee, key employee, creator or founder, substantial contributor, or 35% controlled entity or family member of any of these persons    .    .    .    .</t>
    </r>
  </si>
  <si>
    <r>
      <rPr>
        <sz val="9"/>
        <rFont val="Arial"/>
        <family val="2"/>
      </rPr>
      <t>Secured mortgages and notes payable to unrelated third parties     .    .</t>
    </r>
  </si>
  <si>
    <r>
      <rPr>
        <sz val="9"/>
        <rFont val="Arial"/>
        <family val="2"/>
      </rPr>
      <t>Unsecured notes and loans payable to unrelated third parties    .    .    .</t>
    </r>
  </si>
  <si>
    <r>
      <rPr>
        <sz val="9"/>
        <rFont val="Arial"/>
        <family val="2"/>
      </rPr>
      <t>Other  liabilities  (including  federal  income  tax,  payables  to  related  third parties, and other liabilities not included on lines 17–24). Complete Part X of Schedule D   .    .    .    .    .    .    .    .    .    .    .    .    .    .    .    .    .    .    .</t>
    </r>
  </si>
  <si>
    <r>
      <rPr>
        <b/>
        <sz val="9"/>
        <rFont val="Arial"/>
        <family val="2"/>
      </rPr>
      <t xml:space="preserve">Total liabilities. </t>
    </r>
    <r>
      <rPr>
        <sz val="9"/>
        <rFont val="Arial"/>
        <family val="2"/>
      </rPr>
      <t>Add lines 17 through 25    .    .    .    .    .    .    .    .    .    .</t>
    </r>
  </si>
  <si>
    <r>
      <rPr>
        <b/>
        <sz val="9"/>
        <rFont val="Arial"/>
        <family val="2"/>
      </rPr>
      <t>Net Assets or Fund Balances</t>
    </r>
  </si>
  <si>
    <r>
      <rPr>
        <b/>
        <sz val="9"/>
        <rFont val="Arial"/>
        <family val="2"/>
      </rPr>
      <t>Organizations that follow FASB ASC 958, check here</t>
    </r>
  </si>
  <si>
    <r>
      <rPr>
        <b/>
        <sz val="9"/>
        <rFont val="Arial"/>
        <family val="2"/>
      </rPr>
      <t>and complete lines 27, 28, 32, and 33.</t>
    </r>
  </si>
  <si>
    <r>
      <rPr>
        <sz val="9"/>
        <rFont val="Arial"/>
        <family val="2"/>
      </rPr>
      <t>Net assets without donor restrictions     .    .    .    .    .    .    .    .    .    .    .</t>
    </r>
  </si>
  <si>
    <r>
      <rPr>
        <sz val="9"/>
        <rFont val="Arial"/>
        <family val="2"/>
      </rPr>
      <t xml:space="preserve">Net assets with donor restrictions      .    .    .    .    .    .    .    .    .    .    .    . </t>
    </r>
    <r>
      <rPr>
        <b/>
        <vertAlign val="superscript"/>
        <sz val="9"/>
        <rFont val="Arial"/>
        <family val="2"/>
      </rPr>
      <t xml:space="preserve">Organizations that do not follow FASB ASC 958, check here   </t>
    </r>
    <r>
      <rPr>
        <sz val="5.5"/>
        <rFont val="MS Gothic"/>
        <family val="3"/>
      </rPr>
      <t>✔</t>
    </r>
    <r>
      <rPr>
        <sz val="5.5"/>
        <rFont val="Times New Roman"/>
        <family val="1"/>
      </rPr>
      <t xml:space="preserve"> </t>
    </r>
    <r>
      <rPr>
        <b/>
        <sz val="9"/>
        <rFont val="Arial"/>
        <family val="2"/>
      </rPr>
      <t>and complete lines 29 through 33.</t>
    </r>
  </si>
  <si>
    <r>
      <rPr>
        <sz val="9"/>
        <rFont val="Arial"/>
        <family val="2"/>
      </rPr>
      <t>Capital stock or trust principal, or current funds   .    .    .    .    .    .    .    .</t>
    </r>
  </si>
  <si>
    <r>
      <rPr>
        <sz val="9"/>
        <rFont val="Arial"/>
        <family val="2"/>
      </rPr>
      <t>Paid-in or capital surplus, or land, building, or equipment fund   .    .    .</t>
    </r>
  </si>
  <si>
    <r>
      <rPr>
        <sz val="9"/>
        <rFont val="Arial"/>
        <family val="2"/>
      </rPr>
      <t>Retained earnings, endowment, accumulated income, or other funds  .</t>
    </r>
  </si>
  <si>
    <r>
      <rPr>
        <sz val="9"/>
        <rFont val="Arial"/>
        <family val="2"/>
      </rPr>
      <t>Total net assets or fund balances .    .    .    .    .    .    .    .    .    .    .    .    .</t>
    </r>
  </si>
  <si>
    <r>
      <rPr>
        <sz val="9"/>
        <rFont val="Arial"/>
        <family val="2"/>
      </rPr>
      <t>Total liabilities and net assets/fund balances   .    .    .    .    .    .    .    .    .</t>
    </r>
  </si>
  <si>
    <r>
      <rPr>
        <b/>
        <sz val="10"/>
        <color rgb="FFFFFFFF"/>
        <rFont val="Arial"/>
        <family val="2"/>
      </rPr>
      <t>Part XI</t>
    </r>
  </si>
  <si>
    <r>
      <rPr>
        <b/>
        <sz val="10"/>
        <rFont val="Arial"/>
        <family val="2"/>
      </rPr>
      <t>Reconciliation of Net Assets</t>
    </r>
  </si>
  <si>
    <r>
      <rPr>
        <sz val="9.5"/>
        <rFont val="Arial"/>
        <family val="2"/>
      </rPr>
      <t>Check if Schedule O contains a response or note to any line in this Part XI   .    .    .    .    .    .    .    .    .    .    .    .    .</t>
    </r>
  </si>
  <si>
    <r>
      <rPr>
        <sz val="9"/>
        <rFont val="Arial"/>
        <family val="2"/>
      </rPr>
      <t>Revenue less expenses. Subtract line 2 from line 1   .    .    .    .    .    .    .    .    .    .    .    .    .    .    .</t>
    </r>
  </si>
  <si>
    <r>
      <rPr>
        <sz val="9"/>
        <rFont val="Arial"/>
        <family val="2"/>
      </rPr>
      <t>Net unrealized gains (losses) on investments    .    .    .    .    .    .    .    .    .    .    .    .    .    .    .    .    .</t>
    </r>
  </si>
  <si>
    <r>
      <rPr>
        <sz val="9"/>
        <rFont val="Arial"/>
        <family val="2"/>
      </rPr>
      <t>Donated services and use of facilities     .    .    .    .    .    .    .    .    .    .    .    .    .    .    .    .    .    .    .</t>
    </r>
  </si>
  <si>
    <r>
      <rPr>
        <sz val="9"/>
        <rFont val="Arial"/>
        <family val="2"/>
      </rPr>
      <t>Investment expenses  .    .    .    .    .    .    .    .    .    .    .    .    .    .    .    .    .    .    .    .    .    .    .    .    .</t>
    </r>
  </si>
  <si>
    <r>
      <rPr>
        <sz val="9"/>
        <rFont val="Arial"/>
        <family val="2"/>
      </rPr>
      <t>Prior period adjustments  .    .    .    .    .    .    .    .    .    .    .    .    .    .    .    .    .    .    .    .    .    .    .    .</t>
    </r>
  </si>
  <si>
    <r>
      <rPr>
        <sz val="9"/>
        <rFont val="Arial"/>
        <family val="2"/>
      </rPr>
      <t>Other changes in net assets or fund balances (explain on Schedule O) .    .    .    .    .    .    .    .    .</t>
    </r>
  </si>
  <si>
    <r>
      <rPr>
        <sz val="9"/>
        <rFont val="Arial"/>
        <family val="2"/>
      </rPr>
      <t>Net assets or fund balances at end of year. Combine lines 3 through 9 (must equal Part X, line</t>
    </r>
  </si>
  <si>
    <r>
      <rPr>
        <sz val="9"/>
        <rFont val="Arial"/>
        <family val="2"/>
      </rPr>
      <t>32, column (B))   .    .    .    .    .    .    .    .    .    .    .    .    .    .    .    .    .    .    .    .    .    .    .    .    .    .    .</t>
    </r>
  </si>
  <si>
    <r>
      <rPr>
        <b/>
        <sz val="10"/>
        <color rgb="FFFFFFFF"/>
        <rFont val="Arial"/>
        <family val="2"/>
      </rPr>
      <t>Part XII</t>
    </r>
  </si>
  <si>
    <r>
      <rPr>
        <b/>
        <sz val="10"/>
        <rFont val="Arial"/>
        <family val="2"/>
      </rPr>
      <t>Financial Statements and Reporting</t>
    </r>
  </si>
  <si>
    <r>
      <rPr>
        <sz val="9.5"/>
        <rFont val="Arial"/>
        <family val="2"/>
      </rPr>
      <t>Check if Schedule O contains a response or note to any line in this Part XII  .    .    .    .    .    .    .    .    .    .    .    .    .</t>
    </r>
  </si>
  <si>
    <r>
      <rPr>
        <b/>
        <sz val="9"/>
        <rFont val="Arial"/>
        <family val="2"/>
      </rPr>
      <t xml:space="preserve">1      </t>
    </r>
    <r>
      <rPr>
        <sz val="9"/>
        <rFont val="Arial"/>
        <family val="2"/>
      </rPr>
      <t xml:space="preserve">Accounting method used to prepare the Form 990:   </t>
    </r>
    <r>
      <rPr>
        <vertAlign val="superscript"/>
        <sz val="5.5"/>
        <rFont val="MS Gothic"/>
        <family val="3"/>
      </rPr>
      <t>✔</t>
    </r>
    <r>
      <rPr>
        <vertAlign val="superscript"/>
        <sz val="5.5"/>
        <rFont val="Times New Roman"/>
        <family val="1"/>
      </rPr>
      <t xml:space="preserve">   </t>
    </r>
    <r>
      <rPr>
        <sz val="9"/>
        <rFont val="Arial"/>
        <family val="2"/>
      </rPr>
      <t xml:space="preserve">Cash         Accrual           Other </t>
    </r>
    <r>
      <rPr>
        <u/>
        <sz val="9"/>
        <rFont val="Arial"/>
        <family val="2"/>
      </rPr>
      <t>                                      </t>
    </r>
    <r>
      <rPr>
        <sz val="9"/>
        <rFont val="Arial"/>
        <family val="2"/>
      </rPr>
      <t xml:space="preserve"> If  the  organization  changed  its  method  of  accounting  from  a  prior  year  or  checked  “Other,”  explain  on Schedule O.
</t>
    </r>
    <r>
      <rPr>
        <b/>
        <sz val="9"/>
        <rFont val="Arial"/>
        <family val="2"/>
      </rPr>
      <t xml:space="preserve">2a    </t>
    </r>
    <r>
      <rPr>
        <sz val="9"/>
        <rFont val="Arial"/>
        <family val="2"/>
      </rPr>
      <t xml:space="preserve">Were the organization’s financial statements compiled or reviewed by an independent accountant?  .    .    .
</t>
    </r>
    <r>
      <rPr>
        <sz val="9"/>
        <rFont val="Arial"/>
        <family val="2"/>
      </rPr>
      <t xml:space="preserve">If  “Yes,”  check  a  box  below  to  indicate  whether  the  financial  statements  for  the  year  were  compiled  or reviewed on a separate basis, consolidated basis, or both.
</t>
    </r>
    <r>
      <rPr>
        <sz val="9"/>
        <rFont val="Arial"/>
        <family val="2"/>
      </rPr>
      <t xml:space="preserve">Separate basis           Consolidated basis         Both consolidated and separate basis
</t>
    </r>
    <r>
      <rPr>
        <b/>
        <sz val="9"/>
        <rFont val="Arial"/>
        <family val="2"/>
      </rPr>
      <t xml:space="preserve">b    </t>
    </r>
    <r>
      <rPr>
        <sz val="9"/>
        <rFont val="Arial"/>
        <family val="2"/>
      </rPr>
      <t xml:space="preserve">Were the organization’s financial statements audited by an independent accountant?      .    .    .    .    .    .    .
</t>
    </r>
    <r>
      <rPr>
        <sz val="9"/>
        <rFont val="Arial"/>
        <family val="2"/>
      </rPr>
      <t xml:space="preserve">If  “Yes,”  check  a  box  below  to  indicate  whether  the  financial  statements  for  the  year  were  audited  on  a separate basis, consolidated basis, or both.
</t>
    </r>
    <r>
      <rPr>
        <sz val="9"/>
        <rFont val="Arial"/>
        <family val="2"/>
      </rPr>
      <t xml:space="preserve">Separate basis           Consolidated basis         Both consolidated and separate basis
</t>
    </r>
    <r>
      <rPr>
        <b/>
        <sz val="9"/>
        <rFont val="Arial"/>
        <family val="2"/>
      </rPr>
      <t xml:space="preserve">c    </t>
    </r>
    <r>
      <rPr>
        <sz val="9"/>
        <rFont val="Arial"/>
        <family val="2"/>
      </rPr>
      <t xml:space="preserve">If “Yes” to line 2a or 2b, does the organization have a committee that assumes responsibility for oversight of the audit, review, or compilation of its financial statements and selection of an independent accountant?    .
</t>
    </r>
    <r>
      <rPr>
        <sz val="9"/>
        <rFont val="Arial"/>
        <family val="2"/>
      </rPr>
      <t xml:space="preserve">If the organization changed either its oversight process or selection process during the tax year, explain on Schedule O.
</t>
    </r>
    <r>
      <rPr>
        <b/>
        <sz val="9"/>
        <rFont val="Arial"/>
        <family val="2"/>
      </rPr>
      <t xml:space="preserve">3a    </t>
    </r>
    <r>
      <rPr>
        <sz val="9"/>
        <rFont val="Arial"/>
        <family val="2"/>
      </rPr>
      <t xml:space="preserve">As a result of a federal award, was the organization required to undergo an audit or audits as set forth in the Uniform Guidance, 2 C.F.R. Part 200, Subpart F?      .    .    .    .    .    .    .    .    .    .    .    .    .    .    .    .    .    .    .
</t>
    </r>
    <r>
      <rPr>
        <b/>
        <sz val="9"/>
        <rFont val="Arial"/>
        <family val="2"/>
      </rPr>
      <t xml:space="preserve">b    </t>
    </r>
    <r>
      <rPr>
        <sz val="9"/>
        <rFont val="Arial"/>
        <family val="2"/>
      </rPr>
      <t>If “Yes,” did the organization undergo the required audit or audits? If the organization did not undergo the required audit or audits, explain why on Schedule O and describe any steps taken to undergo such audits .</t>
    </r>
  </si>
  <si>
    <r>
      <rPr>
        <b/>
        <sz val="9"/>
        <rFont val="Arial"/>
        <family val="2"/>
      </rPr>
      <t>2c</t>
    </r>
  </si>
  <si>
    <r>
      <rPr>
        <b/>
        <sz val="10"/>
        <rFont val="Arial"/>
        <family val="2"/>
      </rPr>
      <t xml:space="preserve">SCHEDULE D
</t>
    </r>
    <r>
      <rPr>
        <b/>
        <sz val="10"/>
        <rFont val="Arial"/>
        <family val="2"/>
      </rPr>
      <t xml:space="preserve">(Form 990)
</t>
    </r>
    <r>
      <rPr>
        <sz val="7"/>
        <rFont val="Arial"/>
        <family val="2"/>
      </rPr>
      <t>Department of the Treasury Internal Revenue Service</t>
    </r>
  </si>
  <si>
    <r>
      <rPr>
        <b/>
        <sz val="14"/>
        <rFont val="Trebuchet MS"/>
        <family val="2"/>
      </rPr>
      <t xml:space="preserve">Supplemental Financial Statements
</t>
    </r>
    <r>
      <rPr>
        <b/>
        <sz val="8"/>
        <rFont val="Arial"/>
        <family val="2"/>
      </rPr>
      <t xml:space="preserve">Complete if the organization answered “Yes” on Form 990, Part IV, line 6, 7, 8, 9, 10, 11a, 11b, 11c, 11d, 11e, 11f, 12a, or 12b.
</t>
    </r>
    <r>
      <rPr>
        <b/>
        <sz val="8"/>
        <rFont val="Arial"/>
        <family val="2"/>
      </rPr>
      <t xml:space="preserve">Attach to Form 990.
</t>
    </r>
    <r>
      <rPr>
        <b/>
        <sz val="8"/>
        <rFont val="Arial"/>
        <family val="2"/>
      </rPr>
      <t xml:space="preserve">Go to </t>
    </r>
    <r>
      <rPr>
        <b/>
        <i/>
        <sz val="8"/>
        <rFont val="Arial"/>
        <family val="2"/>
      </rPr>
      <t xml:space="preserve">www.irs.gov/Form990 </t>
    </r>
    <r>
      <rPr>
        <b/>
        <sz val="8"/>
        <rFont val="Arial"/>
        <family val="2"/>
      </rPr>
      <t>for instructions and the latest information.</t>
    </r>
  </si>
  <si>
    <r>
      <rPr>
        <b/>
        <sz val="9"/>
        <color rgb="FFFFFFFF"/>
        <rFont val="Arial"/>
        <family val="2"/>
      </rPr>
      <t>Open to Public Inspection</t>
    </r>
  </si>
  <si>
    <r>
      <rPr>
        <b/>
        <sz val="7"/>
        <rFont val="Arial"/>
        <family val="2"/>
      </rPr>
      <t xml:space="preserve">Name of the organization
</t>
    </r>
    <r>
      <rPr>
        <b/>
        <sz val="8"/>
        <color rgb="FF00007F"/>
        <rFont val="Arial"/>
        <family val="2"/>
      </rPr>
      <t>Maplewood Cemetery Association</t>
    </r>
  </si>
  <si>
    <r>
      <rPr>
        <b/>
        <sz val="7"/>
        <rFont val="Arial"/>
        <family val="2"/>
      </rPr>
      <t xml:space="preserve">Employer identification number
</t>
    </r>
    <r>
      <rPr>
        <b/>
        <sz val="8"/>
        <color rgb="FF00007F"/>
        <rFont val="Arial"/>
        <family val="2"/>
      </rPr>
      <t>16-0999814</t>
    </r>
  </si>
  <si>
    <r>
      <rPr>
        <b/>
        <sz val="10"/>
        <rFont val="Arial"/>
        <family val="2"/>
      </rPr>
      <t>Organizations Maintaining Donor Advised Funds or Other Similar Funds or Accounts</t>
    </r>
  </si>
  <si>
    <r>
      <rPr>
        <sz val="10"/>
        <rFont val="Arial"/>
        <family val="2"/>
      </rPr>
      <t>Complete if the organization answered “Yes” on Form 990, Part IV, line 6.</t>
    </r>
  </si>
  <si>
    <r>
      <rPr>
        <b/>
        <sz val="7"/>
        <rFont val="Arial"/>
        <family val="2"/>
      </rPr>
      <t xml:space="preserve">(a) </t>
    </r>
    <r>
      <rPr>
        <sz val="7"/>
        <rFont val="Arial"/>
        <family val="2"/>
      </rPr>
      <t>Donor advised funds</t>
    </r>
  </si>
  <si>
    <r>
      <rPr>
        <b/>
        <sz val="7"/>
        <rFont val="Arial"/>
        <family val="2"/>
      </rPr>
      <t xml:space="preserve">(b) </t>
    </r>
    <r>
      <rPr>
        <sz val="7"/>
        <rFont val="Arial"/>
        <family val="2"/>
      </rPr>
      <t>Funds and other accounts</t>
    </r>
  </si>
  <si>
    <r>
      <rPr>
        <b/>
        <sz val="9"/>
        <rFont val="Arial"/>
        <family val="2"/>
      </rPr>
      <t xml:space="preserve">1      </t>
    </r>
    <r>
      <rPr>
        <sz val="9"/>
        <rFont val="Arial"/>
        <family val="2"/>
      </rPr>
      <t xml:space="preserve">Total number at end of year  .    .    .    .    .    .    .    .
</t>
    </r>
    <r>
      <rPr>
        <b/>
        <sz val="9"/>
        <rFont val="Arial"/>
        <family val="2"/>
      </rPr>
      <t xml:space="preserve">2      </t>
    </r>
    <r>
      <rPr>
        <sz val="9"/>
        <rFont val="Arial"/>
        <family val="2"/>
      </rPr>
      <t xml:space="preserve">Aggregate value of contributions to (during year)  .
</t>
    </r>
    <r>
      <rPr>
        <b/>
        <sz val="9"/>
        <rFont val="Arial"/>
        <family val="2"/>
      </rPr>
      <t xml:space="preserve">3      </t>
    </r>
    <r>
      <rPr>
        <sz val="9"/>
        <rFont val="Arial"/>
        <family val="2"/>
      </rPr>
      <t xml:space="preserve">Aggregate value of grants from (during year)    .    .
</t>
    </r>
    <r>
      <rPr>
        <b/>
        <sz val="9"/>
        <rFont val="Arial"/>
        <family val="2"/>
      </rPr>
      <t xml:space="preserve">4      </t>
    </r>
    <r>
      <rPr>
        <sz val="9"/>
        <rFont val="Arial"/>
        <family val="2"/>
      </rPr>
      <t xml:space="preserve">Aggregate value at end of year  .    .    .    .    .    .    .
</t>
    </r>
    <r>
      <rPr>
        <b/>
        <sz val="9"/>
        <rFont val="Arial"/>
        <family val="2"/>
      </rPr>
      <t xml:space="preserve">5      </t>
    </r>
    <r>
      <rPr>
        <sz val="9"/>
        <rFont val="Arial"/>
        <family val="2"/>
      </rPr>
      <t xml:space="preserve">Did the organization inform all donors and donor advisors in writing that the assets held in donor advised
</t>
    </r>
    <r>
      <rPr>
        <sz val="9"/>
        <rFont val="Arial"/>
        <family val="2"/>
      </rPr>
      <t xml:space="preserve">funds are the organization’s property, subject to the organization’s exclusive legal control? .    .    .    .    .    .            </t>
    </r>
    <r>
      <rPr>
        <b/>
        <vertAlign val="subscript"/>
        <sz val="9"/>
        <rFont val="Arial"/>
        <family val="2"/>
      </rPr>
      <t xml:space="preserve">Yes         No
</t>
    </r>
    <r>
      <rPr>
        <b/>
        <sz val="9"/>
        <rFont val="Arial"/>
        <family val="2"/>
      </rPr>
      <t xml:space="preserve">6      </t>
    </r>
    <r>
      <rPr>
        <sz val="9"/>
        <rFont val="Arial"/>
        <family val="2"/>
      </rPr>
      <t xml:space="preserve">Did the organization inform all grantees, donors, and donor advisors in writing that grant funds can be used only for charitable purposes and not for the benefit of the donor or donor advisor, or for any other purpose
</t>
    </r>
    <r>
      <rPr>
        <sz val="9"/>
        <rFont val="Arial"/>
        <family val="2"/>
      </rPr>
      <t xml:space="preserve">conferring impermissible private benefit?     .    .    .    .    .    .    .    .    .    .    .    .    .    .    .    .    .    .    .    .    .    .            </t>
    </r>
    <r>
      <rPr>
        <b/>
        <vertAlign val="subscript"/>
        <sz val="9"/>
        <rFont val="Arial"/>
        <family val="2"/>
      </rPr>
      <t>Yes         No</t>
    </r>
  </si>
  <si>
    <r>
      <rPr>
        <b/>
        <sz val="10"/>
        <rFont val="Arial"/>
        <family val="2"/>
      </rPr>
      <t>Conservation Easements</t>
    </r>
  </si>
  <si>
    <r>
      <rPr>
        <sz val="10"/>
        <rFont val="Arial"/>
        <family val="2"/>
      </rPr>
      <t xml:space="preserve">Complete if the organization answered “Yes” on Form 990, Part IV, line 7.
</t>
    </r>
    <r>
      <rPr>
        <b/>
        <sz val="9"/>
        <rFont val="Arial"/>
        <family val="2"/>
      </rPr>
      <t xml:space="preserve">1      </t>
    </r>
    <r>
      <rPr>
        <sz val="9"/>
        <rFont val="Arial"/>
        <family val="2"/>
      </rPr>
      <t>Purpose(s) of conservation easements held by the organization (check all that apply).</t>
    </r>
  </si>
  <si>
    <r>
      <rPr>
        <sz val="9"/>
        <rFont val="Arial"/>
        <family val="2"/>
      </rPr>
      <t xml:space="preserve">Preservation of land for public use (for example, recreation or education)
</t>
    </r>
    <r>
      <rPr>
        <sz val="9"/>
        <rFont val="Arial"/>
        <family val="2"/>
      </rPr>
      <t>Protection of natural habitat Preservation of open space</t>
    </r>
  </si>
  <si>
    <r>
      <rPr>
        <sz val="9"/>
        <rFont val="Arial"/>
        <family val="2"/>
      </rPr>
      <t xml:space="preserve">Preservation of a historically important land area
</t>
    </r>
    <r>
      <rPr>
        <sz val="9"/>
        <rFont val="Arial"/>
        <family val="2"/>
      </rPr>
      <t>Preservation of a certified historic structure</t>
    </r>
  </si>
  <si>
    <r>
      <rPr>
        <b/>
        <sz val="9"/>
        <rFont val="Arial"/>
        <family val="2"/>
      </rPr>
      <t xml:space="preserve">2      </t>
    </r>
    <r>
      <rPr>
        <sz val="9"/>
        <rFont val="Arial"/>
        <family val="2"/>
      </rPr>
      <t xml:space="preserve">Complete lines 2a through 2d if the organization held a qualified conservation contribution in the form of a conservation easement on the last day of the tax year.
</t>
    </r>
    <r>
      <rPr>
        <b/>
        <sz val="9"/>
        <rFont val="Arial"/>
        <family val="2"/>
      </rPr>
      <t xml:space="preserve">a    </t>
    </r>
    <r>
      <rPr>
        <sz val="9"/>
        <rFont val="Arial"/>
        <family val="2"/>
      </rPr>
      <t xml:space="preserve">Total number of conservation easements    .    .    .    .    .    .    .    .    .    .    .    .    .    .    .    .    .
</t>
    </r>
    <r>
      <rPr>
        <b/>
        <sz val="9"/>
        <rFont val="Arial"/>
        <family val="2"/>
      </rPr>
      <t xml:space="preserve">b    </t>
    </r>
    <r>
      <rPr>
        <sz val="9"/>
        <rFont val="Arial"/>
        <family val="2"/>
      </rPr>
      <t xml:space="preserve">Total acreage restricted by conservation easements .    .    .    .    .    .    .    .    .    .    .    .    .    .
</t>
    </r>
    <r>
      <rPr>
        <b/>
        <sz val="9"/>
        <rFont val="Arial"/>
        <family val="2"/>
      </rPr>
      <t xml:space="preserve">c    </t>
    </r>
    <r>
      <rPr>
        <sz val="9"/>
        <rFont val="Arial"/>
        <family val="2"/>
      </rPr>
      <t xml:space="preserve">Number of conservation easements on a certified historic structure included on line 2a    .    .
</t>
    </r>
    <r>
      <rPr>
        <b/>
        <sz val="9"/>
        <rFont val="Arial"/>
        <family val="2"/>
      </rPr>
      <t xml:space="preserve">d    </t>
    </r>
    <r>
      <rPr>
        <sz val="9"/>
        <rFont val="Arial"/>
        <family val="2"/>
      </rPr>
      <t xml:space="preserve">Number of conservation easements included on line 2c acquired after July 25, 2006, and not on a historic structure listed in the National Register      .    .    .    .    .    .    .    .    .    .    .    .    .
</t>
    </r>
    <r>
      <rPr>
        <b/>
        <sz val="9"/>
        <rFont val="Arial"/>
        <family val="2"/>
      </rPr>
      <t xml:space="preserve">3      </t>
    </r>
    <r>
      <rPr>
        <sz val="9"/>
        <rFont val="Arial"/>
        <family val="2"/>
      </rPr>
      <t xml:space="preserve">Number of conservation easements modified, transferred, released, extinguished, or terminated by the organization during the tax year
</t>
    </r>
    <r>
      <rPr>
        <b/>
        <sz val="9"/>
        <rFont val="Arial"/>
        <family val="2"/>
      </rPr>
      <t xml:space="preserve">4      </t>
    </r>
    <r>
      <rPr>
        <vertAlign val="superscript"/>
        <sz val="9"/>
        <rFont val="Arial"/>
        <family val="2"/>
      </rPr>
      <t xml:space="preserve">Number of states where property subject to conservation easement is located  </t>
    </r>
    <r>
      <rPr>
        <u/>
        <vertAlign val="superscript"/>
        <sz val="9"/>
        <rFont val="Arial"/>
        <family val="2"/>
      </rPr>
      <t xml:space="preserve">                            
</t>
    </r>
    <r>
      <rPr>
        <b/>
        <sz val="9"/>
        <rFont val="Arial"/>
        <family val="2"/>
      </rPr>
      <t xml:space="preserve">5      </t>
    </r>
    <r>
      <rPr>
        <sz val="9"/>
        <rFont val="Arial"/>
        <family val="2"/>
      </rPr>
      <t xml:space="preserve">Does  the  organization  have  a  written  policy  regarding  the  periodic  monitoring,  inspection,  handling  of
</t>
    </r>
    <r>
      <rPr>
        <sz val="9"/>
        <rFont val="Arial"/>
        <family val="2"/>
      </rPr>
      <t xml:space="preserve">violations, and enforcement of the conservation easements it holds?    .    .    .    .    .    .    .    .    .    .    .    .    .            </t>
    </r>
    <r>
      <rPr>
        <b/>
        <vertAlign val="subscript"/>
        <sz val="9"/>
        <rFont val="Arial"/>
        <family val="2"/>
      </rPr>
      <t xml:space="preserve">Yes         No
</t>
    </r>
    <r>
      <rPr>
        <b/>
        <sz val="9"/>
        <rFont val="Arial"/>
        <family val="2"/>
      </rPr>
      <t xml:space="preserve">6      </t>
    </r>
    <r>
      <rPr>
        <sz val="9"/>
        <rFont val="Arial"/>
        <family val="2"/>
      </rPr>
      <t>Staff and volunteer hours devoted to monitoring, inspecting, handling of violations, and enforcing conservation easements during the year</t>
    </r>
  </si>
  <si>
    <r>
      <rPr>
        <b/>
        <sz val="7"/>
        <rFont val="Arial"/>
        <family val="2"/>
      </rPr>
      <t>Held at the End of the Tax Year</t>
    </r>
  </si>
  <si>
    <r>
      <rPr>
        <b/>
        <sz val="9"/>
        <rFont val="Arial"/>
        <family val="2"/>
      </rPr>
      <t>2d</t>
    </r>
  </si>
  <si>
    <r>
      <rPr>
        <b/>
        <sz val="9"/>
        <rFont val="Arial"/>
        <family val="2"/>
      </rPr>
      <t xml:space="preserve">7      </t>
    </r>
    <r>
      <rPr>
        <sz val="9"/>
        <rFont val="Arial"/>
        <family val="2"/>
      </rPr>
      <t>Amount of expenses incurred in monitoring, inspecting, handling of violations, and enforcing conservation easements during the year</t>
    </r>
  </si>
  <si>
    <r>
      <rPr>
        <b/>
        <sz val="9"/>
        <rFont val="Arial"/>
        <family val="2"/>
      </rPr>
      <t xml:space="preserve">8      </t>
    </r>
    <r>
      <rPr>
        <sz val="9"/>
        <rFont val="Arial"/>
        <family val="2"/>
      </rPr>
      <t xml:space="preserve">Does each conservation easement reported on line 2d above satisfy the requirements of section 170(h)(4)(B)(i)
</t>
    </r>
    <r>
      <rPr>
        <sz val="9"/>
        <rFont val="Arial"/>
        <family val="2"/>
      </rPr>
      <t xml:space="preserve">and section 170(h)(4)(B)(ii)?   .    .    .    .    .    .    .    .    .    .    .    .    .    .    .    .    .    .    .    .    .    .    .    .    .    .    .            </t>
    </r>
    <r>
      <rPr>
        <b/>
        <vertAlign val="subscript"/>
        <sz val="9"/>
        <rFont val="Arial"/>
        <family val="2"/>
      </rPr>
      <t xml:space="preserve">Yes         No
</t>
    </r>
    <r>
      <rPr>
        <b/>
        <sz val="9"/>
        <rFont val="Arial"/>
        <family val="2"/>
      </rPr>
      <t xml:space="preserve">9      </t>
    </r>
    <r>
      <rPr>
        <sz val="9"/>
        <rFont val="Arial"/>
        <family val="2"/>
      </rPr>
      <t>In Part XIII, describe how the organization reports conservation easements in its revenue and expense statement and balance sheet, and include, if applicable, the text of the footnote to the organization’s financial statements that describes the organization’s accounting for conservation easements.</t>
    </r>
  </si>
  <si>
    <r>
      <rPr>
        <b/>
        <sz val="10"/>
        <rFont val="Arial"/>
        <family val="2"/>
      </rPr>
      <t>Organizations Maintaining Collections of Art, Historical Treasures, or Other Similar Assets</t>
    </r>
  </si>
  <si>
    <r>
      <rPr>
        <sz val="10"/>
        <rFont val="Arial"/>
        <family val="2"/>
      </rPr>
      <t xml:space="preserve">Complete if the organization answered “Yes” on Form 990, Part IV, line 8.
</t>
    </r>
    <r>
      <rPr>
        <b/>
        <sz val="9"/>
        <rFont val="Arial"/>
        <family val="2"/>
      </rPr>
      <t xml:space="preserve">1a    </t>
    </r>
    <r>
      <rPr>
        <sz val="9"/>
        <rFont val="Arial"/>
        <family val="2"/>
      </rPr>
      <t xml:space="preserve">If the organization elected, as permitted under FASB ASC 958, not to report in its revenue statement and balance sheet works of  art,  historical  treasures,  or  other  similar  assets  held  for  public  exhibition,  education,  or  research  in  furtherance  of  public service, provide in Part XIII the text of the footnote to its financial statements that describes these items.
</t>
    </r>
    <r>
      <rPr>
        <b/>
        <sz val="9"/>
        <rFont val="Arial"/>
        <family val="2"/>
      </rPr>
      <t xml:space="preserve">b    </t>
    </r>
    <r>
      <rPr>
        <sz val="9"/>
        <rFont val="Arial"/>
        <family val="2"/>
      </rPr>
      <t xml:space="preserve">If the organization elected, as permitted under FASB ASC 958, to report in its revenue statement and balance sheet works of art, historical treasures, or other similar assets held for public exhibition, education, or research in furtherance of public service, provide the following amounts relating to these items.
</t>
    </r>
    <r>
      <rPr>
        <b/>
        <sz val="9"/>
        <rFont val="Arial"/>
        <family val="2"/>
      </rPr>
      <t xml:space="preserve">(i)  </t>
    </r>
    <r>
      <rPr>
        <sz val="9"/>
        <rFont val="Arial"/>
        <family val="2"/>
      </rPr>
      <t>Revenue included on Form 990, Part VIII, line 1                                                                                       $</t>
    </r>
    <r>
      <rPr>
        <u/>
        <sz val="9"/>
        <rFont val="Arial"/>
        <family val="2"/>
      </rPr>
      <t xml:space="preserve">                                   
</t>
    </r>
    <r>
      <rPr>
        <b/>
        <sz val="9"/>
        <rFont val="Arial"/>
        <family val="2"/>
      </rPr>
      <t xml:space="preserve">(ii) </t>
    </r>
    <r>
      <rPr>
        <sz val="9"/>
        <rFont val="Arial"/>
        <family val="2"/>
      </rPr>
      <t>Assets included in Form 990, Part X                                                                                                         $</t>
    </r>
    <r>
      <rPr>
        <u/>
        <sz val="9"/>
        <rFont val="Arial"/>
        <family val="2"/>
      </rPr>
      <t xml:space="preserve">                                   
</t>
    </r>
    <r>
      <rPr>
        <b/>
        <sz val="9"/>
        <rFont val="Arial"/>
        <family val="2"/>
      </rPr>
      <t xml:space="preserve">2      </t>
    </r>
    <r>
      <rPr>
        <sz val="9"/>
        <rFont val="Arial"/>
        <family val="2"/>
      </rPr>
      <t xml:space="preserve">If  the  organization  received  or  held  works  of  art,  historical  treasures,  or  other  similar  assets  for  financial  gain,  provide  the following amounts required to be reported under FASB ASC 958 relating to these items.
</t>
    </r>
    <r>
      <rPr>
        <b/>
        <sz val="9"/>
        <rFont val="Arial"/>
        <family val="2"/>
      </rPr>
      <t xml:space="preserve">a    </t>
    </r>
    <r>
      <rPr>
        <sz val="9"/>
        <rFont val="Arial"/>
        <family val="2"/>
      </rPr>
      <t>Revenue included on Form 990, Part VIII, line 1                                                                                            $</t>
    </r>
    <r>
      <rPr>
        <u/>
        <sz val="9"/>
        <rFont val="Arial"/>
        <family val="2"/>
      </rPr>
      <t xml:space="preserve">                                   
</t>
    </r>
    <r>
      <rPr>
        <b/>
        <u/>
        <vertAlign val="superscript"/>
        <sz val="9"/>
        <rFont val="Arial"/>
        <family val="2"/>
      </rPr>
      <t>      b    </t>
    </r>
    <r>
      <rPr>
        <u/>
        <vertAlign val="superscript"/>
        <sz val="9"/>
        <rFont val="Arial"/>
        <family val="2"/>
      </rPr>
      <t>Assets included in Form 990, Part X   </t>
    </r>
    <r>
      <rPr>
        <vertAlign val="superscript"/>
        <sz val="9"/>
        <rFont val="Arial"/>
        <family val="2"/>
      </rPr>
      <t xml:space="preserve">                                                                                                           </t>
    </r>
    <r>
      <rPr>
        <u/>
        <sz val="9"/>
        <rFont val="Arial"/>
        <family val="2"/>
      </rPr>
      <t xml:space="preserve">$                                   
</t>
    </r>
    <r>
      <rPr>
        <b/>
        <vertAlign val="superscript"/>
        <sz val="8"/>
        <rFont val="Arial"/>
        <family val="2"/>
      </rPr>
      <t xml:space="preserve">For Paperwork Reduction Act Notice, see the Instructions for Form 990.                           </t>
    </r>
    <r>
      <rPr>
        <sz val="7"/>
        <rFont val="Arial"/>
        <family val="2"/>
      </rPr>
      <t xml:space="preserve">Cat. No. 52283D                               </t>
    </r>
    <r>
      <rPr>
        <b/>
        <sz val="7"/>
        <rFont val="Arial"/>
        <family val="2"/>
      </rPr>
      <t>Schedule D (Form 990) 2023</t>
    </r>
  </si>
  <si>
    <r>
      <rPr>
        <b/>
        <sz val="10"/>
        <rFont val="Arial"/>
        <family val="2"/>
      </rPr>
      <t xml:space="preserve">Organizations Maintaining Collections of Art, Historical Treasures, or Other Similar Assets </t>
    </r>
    <r>
      <rPr>
        <i/>
        <sz val="10"/>
        <rFont val="Arial"/>
        <family val="2"/>
      </rPr>
      <t>(continued)</t>
    </r>
  </si>
  <si>
    <r>
      <rPr>
        <b/>
        <sz val="9"/>
        <rFont val="Arial"/>
        <family val="2"/>
      </rPr>
      <t xml:space="preserve">3      </t>
    </r>
    <r>
      <rPr>
        <sz val="9"/>
        <rFont val="Arial"/>
        <family val="2"/>
      </rPr>
      <t xml:space="preserve">Using the organization’s acquisition, accession, and other records, check any of the following that make significant use of its
</t>
    </r>
    <r>
      <rPr>
        <sz val="9"/>
        <rFont val="Arial"/>
        <family val="2"/>
      </rPr>
      <t>collection items (check all that apply).</t>
    </r>
  </si>
  <si>
    <r>
      <rPr>
        <b/>
        <sz val="9"/>
        <rFont val="Arial"/>
        <family val="2"/>
      </rPr>
      <t xml:space="preserve">a         </t>
    </r>
    <r>
      <rPr>
        <sz val="9"/>
        <rFont val="Arial"/>
        <family val="2"/>
      </rPr>
      <t xml:space="preserve">Public exhibition
</t>
    </r>
    <r>
      <rPr>
        <b/>
        <sz val="9"/>
        <rFont val="Arial"/>
        <family val="2"/>
      </rPr>
      <t xml:space="preserve">b         </t>
    </r>
    <r>
      <rPr>
        <sz val="9"/>
        <rFont val="Arial"/>
        <family val="2"/>
      </rPr>
      <t xml:space="preserve">Scholarly research
</t>
    </r>
    <r>
      <rPr>
        <b/>
        <sz val="9"/>
        <rFont val="Arial"/>
        <family val="2"/>
      </rPr>
      <t xml:space="preserve">c         </t>
    </r>
    <r>
      <rPr>
        <sz val="9"/>
        <rFont val="Arial"/>
        <family val="2"/>
      </rPr>
      <t>Preservation for future generations</t>
    </r>
  </si>
  <si>
    <r>
      <rPr>
        <b/>
        <sz val="8.5"/>
        <rFont val="Arial"/>
        <family val="2"/>
      </rPr>
      <t xml:space="preserve">d         </t>
    </r>
    <r>
      <rPr>
        <sz val="9"/>
        <rFont val="Arial"/>
        <family val="2"/>
      </rPr>
      <t xml:space="preserve">Loan or exchange program
</t>
    </r>
    <r>
      <rPr>
        <b/>
        <sz val="8.5"/>
        <rFont val="Arial"/>
        <family val="2"/>
      </rPr>
      <t xml:space="preserve">e         </t>
    </r>
    <r>
      <rPr>
        <sz val="9"/>
        <rFont val="Arial"/>
        <family val="2"/>
      </rPr>
      <t xml:space="preserve">Other  </t>
    </r>
    <r>
      <rPr>
        <u/>
        <sz val="9"/>
        <rFont val="Arial"/>
        <family val="2"/>
      </rPr>
      <t>                                                                                     </t>
    </r>
  </si>
  <si>
    <r>
      <rPr>
        <b/>
        <sz val="9"/>
        <rFont val="Arial"/>
        <family val="2"/>
      </rPr>
      <t xml:space="preserve">4      </t>
    </r>
    <r>
      <rPr>
        <sz val="9"/>
        <rFont val="Arial"/>
        <family val="2"/>
      </rPr>
      <t xml:space="preserve">Provide a description of the organization’s collections and explain how they further the organization’s exempt purpose in Part XIII.
</t>
    </r>
    <r>
      <rPr>
        <b/>
        <sz val="9"/>
        <rFont val="Arial"/>
        <family val="2"/>
      </rPr>
      <t xml:space="preserve">5      </t>
    </r>
    <r>
      <rPr>
        <sz val="9"/>
        <rFont val="Arial"/>
        <family val="2"/>
      </rPr>
      <t xml:space="preserve">During the year, did the organization solicit or receive donations of art, historical treasures, or other similar
</t>
    </r>
    <r>
      <rPr>
        <sz val="9"/>
        <rFont val="Arial"/>
        <family val="2"/>
      </rPr>
      <t xml:space="preserve">assets to be sold to raise funds rather than to be maintained as part of the organization’s collection?     .    .            </t>
    </r>
    <r>
      <rPr>
        <b/>
        <vertAlign val="subscript"/>
        <sz val="9"/>
        <rFont val="Arial"/>
        <family val="2"/>
      </rPr>
      <t>Yes         No</t>
    </r>
  </si>
  <si>
    <r>
      <rPr>
        <b/>
        <sz val="10"/>
        <rFont val="Arial"/>
        <family val="2"/>
      </rPr>
      <t>Escrow and Custodial Arrangements</t>
    </r>
  </si>
  <si>
    <r>
      <rPr>
        <sz val="10"/>
        <rFont val="Arial"/>
        <family val="2"/>
      </rPr>
      <t xml:space="preserve">Complete if the organization answered “Yes” on Form 990, Part IV, line 9, or reported an amount on Form 990, Part X, line 21.
</t>
    </r>
    <r>
      <rPr>
        <b/>
        <sz val="9"/>
        <rFont val="Arial"/>
        <family val="2"/>
      </rPr>
      <t xml:space="preserve">1a    </t>
    </r>
    <r>
      <rPr>
        <sz val="9"/>
        <rFont val="Arial"/>
        <family val="2"/>
      </rPr>
      <t xml:space="preserve">Is the organization an agent, trustee, custodian, or other intermediary for contributions or other assets not
</t>
    </r>
    <r>
      <rPr>
        <sz val="9"/>
        <rFont val="Arial"/>
        <family val="2"/>
      </rPr>
      <t xml:space="preserve">included on Form 990, Part X?  .    .    .    .    .    .    .    .    .    .    .    .    .    .    .    .    .    .    .    .    .    .    .    .    .    .            </t>
    </r>
    <r>
      <rPr>
        <b/>
        <vertAlign val="subscript"/>
        <sz val="9"/>
        <rFont val="Arial"/>
        <family val="2"/>
      </rPr>
      <t xml:space="preserve">Yes         No </t>
    </r>
    <r>
      <rPr>
        <b/>
        <sz val="9"/>
        <rFont val="Arial"/>
        <family val="2"/>
      </rPr>
      <t xml:space="preserve">b    </t>
    </r>
    <r>
      <rPr>
        <sz val="9"/>
        <rFont val="Arial"/>
        <family val="2"/>
      </rPr>
      <t>If “Yes,” explain the arrangement in Part XIII and complete the following table.</t>
    </r>
  </si>
  <si>
    <r>
      <rPr>
        <sz val="9"/>
        <rFont val="Arial"/>
        <family val="2"/>
      </rPr>
      <t>Amount</t>
    </r>
  </si>
  <si>
    <r>
      <rPr>
        <b/>
        <sz val="9"/>
        <rFont val="Arial"/>
        <family val="2"/>
      </rPr>
      <t xml:space="preserve">c    </t>
    </r>
    <r>
      <rPr>
        <sz val="9"/>
        <rFont val="Arial"/>
        <family val="2"/>
      </rPr>
      <t xml:space="preserve">Beginning balance  .    .    .    .    .    .    .    .    .    .    .    .    .    .    .    .    .    .    .    .    .    .
</t>
    </r>
    <r>
      <rPr>
        <b/>
        <sz val="9"/>
        <rFont val="Arial"/>
        <family val="2"/>
      </rPr>
      <t xml:space="preserve">d    </t>
    </r>
    <r>
      <rPr>
        <sz val="9"/>
        <rFont val="Arial"/>
        <family val="2"/>
      </rPr>
      <t xml:space="preserve">Additions during the year      .    .    .    .    .    .    .    .    .    .    .    .    .    .    .    .    .    .    .
</t>
    </r>
    <r>
      <rPr>
        <b/>
        <sz val="9"/>
        <rFont val="Arial"/>
        <family val="2"/>
      </rPr>
      <t xml:space="preserve">e    </t>
    </r>
    <r>
      <rPr>
        <sz val="9"/>
        <rFont val="Arial"/>
        <family val="2"/>
      </rPr>
      <t xml:space="preserve">Distributions during the year      .    .    .    .    .    .    .    .    .    .    .    .    .    .    .    .    .    .
</t>
    </r>
    <r>
      <rPr>
        <b/>
        <sz val="9"/>
        <rFont val="Arial"/>
        <family val="2"/>
      </rPr>
      <t xml:space="preserve">f     </t>
    </r>
    <r>
      <rPr>
        <sz val="9"/>
        <rFont val="Arial"/>
        <family val="2"/>
      </rPr>
      <t xml:space="preserve">Ending balance  .    .    .    .    .    .    .    .    .    .    .    .    .    .    .    .    .    .    .    .    .    .    .
</t>
    </r>
    <r>
      <rPr>
        <b/>
        <sz val="8.5"/>
        <rFont val="Arial"/>
        <family val="2"/>
      </rPr>
      <t>2</t>
    </r>
    <r>
      <rPr>
        <b/>
        <sz val="9"/>
        <rFont val="Arial"/>
        <family val="2"/>
      </rPr>
      <t xml:space="preserve">a    </t>
    </r>
    <r>
      <rPr>
        <sz val="9"/>
        <rFont val="Arial"/>
        <family val="2"/>
      </rPr>
      <t xml:space="preserve">Did the organization include an amount on Form 990, Part X, line 21, for escrow or custodial account liability?        </t>
    </r>
    <r>
      <rPr>
        <b/>
        <sz val="9"/>
        <rFont val="Arial"/>
        <family val="2"/>
      </rPr>
      <t xml:space="preserve">Yes         No b    </t>
    </r>
    <r>
      <rPr>
        <sz val="9"/>
        <rFont val="Arial"/>
        <family val="2"/>
      </rPr>
      <t>If “Yes,” explain the arrangement in Part XIII. Check here if the explanation has been provided in Part XIII   .    .    .    .</t>
    </r>
  </si>
  <si>
    <r>
      <rPr>
        <b/>
        <sz val="10"/>
        <rFont val="Arial"/>
        <family val="2"/>
      </rPr>
      <t>Endowment Funds</t>
    </r>
  </si>
  <si>
    <r>
      <rPr>
        <sz val="10"/>
        <rFont val="Arial"/>
        <family val="2"/>
      </rPr>
      <t>Complete if the organization answered “Yes” on Form 990, Part IV, line 10.</t>
    </r>
  </si>
  <si>
    <r>
      <rPr>
        <b/>
        <sz val="7"/>
        <rFont val="Arial"/>
        <family val="2"/>
      </rPr>
      <t xml:space="preserve">(a) </t>
    </r>
    <r>
      <rPr>
        <sz val="7"/>
        <rFont val="Arial"/>
        <family val="2"/>
      </rPr>
      <t>Current year</t>
    </r>
  </si>
  <si>
    <r>
      <rPr>
        <b/>
        <sz val="7"/>
        <rFont val="Arial"/>
        <family val="2"/>
      </rPr>
      <t xml:space="preserve">(b) </t>
    </r>
    <r>
      <rPr>
        <sz val="7"/>
        <rFont val="Arial"/>
        <family val="2"/>
      </rPr>
      <t>Prior year</t>
    </r>
  </si>
  <si>
    <r>
      <rPr>
        <b/>
        <sz val="7"/>
        <rFont val="Arial"/>
        <family val="2"/>
      </rPr>
      <t xml:space="preserve">(c) </t>
    </r>
    <r>
      <rPr>
        <sz val="7"/>
        <rFont val="Arial"/>
        <family val="2"/>
      </rPr>
      <t>Two years back</t>
    </r>
  </si>
  <si>
    <r>
      <rPr>
        <b/>
        <sz val="7"/>
        <rFont val="Arial"/>
        <family val="2"/>
      </rPr>
      <t xml:space="preserve">(d) </t>
    </r>
    <r>
      <rPr>
        <sz val="7"/>
        <rFont val="Arial"/>
        <family val="2"/>
      </rPr>
      <t>Three years back</t>
    </r>
  </si>
  <si>
    <r>
      <rPr>
        <b/>
        <sz val="7"/>
        <rFont val="Arial"/>
        <family val="2"/>
      </rPr>
      <t xml:space="preserve">(e) </t>
    </r>
    <r>
      <rPr>
        <sz val="7"/>
        <rFont val="Arial"/>
        <family val="2"/>
      </rPr>
      <t>Four years back</t>
    </r>
  </si>
  <si>
    <r>
      <rPr>
        <b/>
        <sz val="9"/>
        <rFont val="Arial"/>
        <family val="2"/>
      </rPr>
      <t xml:space="preserve">1a    </t>
    </r>
    <r>
      <rPr>
        <sz val="9"/>
        <rFont val="Arial"/>
        <family val="2"/>
      </rPr>
      <t xml:space="preserve">Beginning of year balance    .    .    .
</t>
    </r>
    <r>
      <rPr>
        <b/>
        <sz val="9"/>
        <rFont val="Arial"/>
        <family val="2"/>
      </rPr>
      <t xml:space="preserve">b    </t>
    </r>
    <r>
      <rPr>
        <sz val="9"/>
        <rFont val="Arial"/>
        <family val="2"/>
      </rPr>
      <t xml:space="preserve">Contributions     .    .    .    .    .    .    .
</t>
    </r>
    <r>
      <rPr>
        <b/>
        <sz val="9"/>
        <rFont val="Arial"/>
        <family val="2"/>
      </rPr>
      <t xml:space="preserve">c    </t>
    </r>
    <r>
      <rPr>
        <sz val="9"/>
        <rFont val="Arial"/>
        <family val="2"/>
      </rPr>
      <t xml:space="preserve">Net investment earnings, gains, and losses  .    .    .    .    .    .    .    .    .    .
</t>
    </r>
    <r>
      <rPr>
        <b/>
        <sz val="9"/>
        <rFont val="Arial"/>
        <family val="2"/>
      </rPr>
      <t xml:space="preserve">d    </t>
    </r>
    <r>
      <rPr>
        <sz val="9"/>
        <rFont val="Arial"/>
        <family val="2"/>
      </rPr>
      <t xml:space="preserve">Grants or scholarships     .    .    .    .
</t>
    </r>
    <r>
      <rPr>
        <b/>
        <sz val="9"/>
        <rFont val="Arial"/>
        <family val="2"/>
      </rPr>
      <t xml:space="preserve">e    </t>
    </r>
    <r>
      <rPr>
        <sz val="9"/>
        <rFont val="Arial"/>
        <family val="2"/>
      </rPr>
      <t xml:space="preserve">Other expenditures for facilities and programs  .    .    .    .    .    .    .    .    .
</t>
    </r>
    <r>
      <rPr>
        <b/>
        <sz val="9"/>
        <rFont val="Arial"/>
        <family val="2"/>
      </rPr>
      <t xml:space="preserve">f     </t>
    </r>
    <r>
      <rPr>
        <sz val="9"/>
        <rFont val="Arial"/>
        <family val="2"/>
      </rPr>
      <t xml:space="preserve">Administrative expenses  .    .    .    .
</t>
    </r>
    <r>
      <rPr>
        <b/>
        <sz val="9"/>
        <rFont val="Arial"/>
        <family val="2"/>
      </rPr>
      <t xml:space="preserve">g    </t>
    </r>
    <r>
      <rPr>
        <sz val="9"/>
        <rFont val="Arial"/>
        <family val="2"/>
      </rPr>
      <t xml:space="preserve">End of year balance    .    .    .    .    .
</t>
    </r>
    <r>
      <rPr>
        <b/>
        <sz val="9"/>
        <rFont val="Arial"/>
        <family val="2"/>
      </rPr>
      <t xml:space="preserve">2      </t>
    </r>
    <r>
      <rPr>
        <sz val="9"/>
        <rFont val="Arial"/>
        <family val="2"/>
      </rPr>
      <t xml:space="preserve">Provide the estimated percentage of the current year end balance (line 1g, column (a)) held as:
</t>
    </r>
    <r>
      <rPr>
        <b/>
        <sz val="9"/>
        <rFont val="Arial"/>
        <family val="2"/>
      </rPr>
      <t xml:space="preserve">a    </t>
    </r>
    <r>
      <rPr>
        <sz val="9"/>
        <rFont val="Arial"/>
        <family val="2"/>
      </rPr>
      <t xml:space="preserve">Board designated or quasi-endowment   </t>
    </r>
    <r>
      <rPr>
        <u/>
        <sz val="9"/>
        <rFont val="Arial"/>
        <family val="2"/>
      </rPr>
      <t>                      </t>
    </r>
    <r>
      <rPr>
        <sz val="9"/>
        <rFont val="Arial"/>
        <family val="2"/>
      </rPr>
      <t xml:space="preserve">%
</t>
    </r>
    <r>
      <rPr>
        <b/>
        <sz val="9"/>
        <rFont val="Arial"/>
        <family val="2"/>
      </rPr>
      <t xml:space="preserve">b    </t>
    </r>
    <r>
      <rPr>
        <sz val="9"/>
        <rFont val="Arial"/>
        <family val="2"/>
      </rPr>
      <t xml:space="preserve">Permanent endowment   </t>
    </r>
    <r>
      <rPr>
        <u/>
        <sz val="9"/>
        <rFont val="Arial"/>
        <family val="2"/>
      </rPr>
      <t>                      </t>
    </r>
    <r>
      <rPr>
        <sz val="9"/>
        <rFont val="Arial"/>
        <family val="2"/>
      </rPr>
      <t xml:space="preserve">%
</t>
    </r>
    <r>
      <rPr>
        <b/>
        <sz val="9"/>
        <rFont val="Arial"/>
        <family val="2"/>
      </rPr>
      <t xml:space="preserve">c    </t>
    </r>
    <r>
      <rPr>
        <sz val="9"/>
        <rFont val="Arial"/>
        <family val="2"/>
      </rPr>
      <t xml:space="preserve">Term endowment   </t>
    </r>
    <r>
      <rPr>
        <u/>
        <sz val="9"/>
        <rFont val="Arial"/>
        <family val="2"/>
      </rPr>
      <t>                      </t>
    </r>
    <r>
      <rPr>
        <sz val="9"/>
        <rFont val="Arial"/>
        <family val="2"/>
      </rPr>
      <t xml:space="preserve">%
</t>
    </r>
    <r>
      <rPr>
        <sz val="9"/>
        <rFont val="Arial"/>
        <family val="2"/>
      </rPr>
      <t xml:space="preserve">The percentages on lines 2a, 2b, and 2c should equal 100%.
</t>
    </r>
    <r>
      <rPr>
        <b/>
        <sz val="9"/>
        <rFont val="Arial"/>
        <family val="2"/>
      </rPr>
      <t xml:space="preserve">3a    </t>
    </r>
    <r>
      <rPr>
        <sz val="9"/>
        <rFont val="Arial"/>
        <family val="2"/>
      </rPr>
      <t xml:space="preserve">Are there endowment funds not in the possession of the organization that are held and administered for the organization by:
</t>
    </r>
    <r>
      <rPr>
        <b/>
        <sz val="9"/>
        <rFont val="Arial"/>
        <family val="2"/>
      </rPr>
      <t xml:space="preserve">(i)   </t>
    </r>
    <r>
      <rPr>
        <sz val="9"/>
        <rFont val="Arial"/>
        <family val="2"/>
      </rPr>
      <t xml:space="preserve">Unrelated organizations?     .    .    .    .    .    .    .    .    .    .    .    .    .    .    .    .    .    .    .    .    .    .    .    .    .    .
</t>
    </r>
    <r>
      <rPr>
        <b/>
        <sz val="9"/>
        <rFont val="Arial"/>
        <family val="2"/>
      </rPr>
      <t xml:space="preserve">(ii)  </t>
    </r>
    <r>
      <rPr>
        <sz val="9"/>
        <rFont val="Arial"/>
        <family val="2"/>
      </rPr>
      <t xml:space="preserve">Related organizations?   .    .    .    .    .    .    .    .    .    .    .    .    .    .    .    .    .    .    .    .    .    .    .    .    .    .    .
</t>
    </r>
    <r>
      <rPr>
        <b/>
        <sz val="9"/>
        <rFont val="Arial"/>
        <family val="2"/>
      </rPr>
      <t xml:space="preserve">b    </t>
    </r>
    <r>
      <rPr>
        <sz val="9"/>
        <rFont val="Arial"/>
        <family val="2"/>
      </rPr>
      <t xml:space="preserve">If “Yes” on line 3a(ii), are the related organizations listed as required on Schedule R?  .    .    .    .    .    .    .    .
</t>
    </r>
    <r>
      <rPr>
        <b/>
        <sz val="9"/>
        <rFont val="Arial"/>
        <family val="2"/>
      </rPr>
      <t xml:space="preserve">4      </t>
    </r>
    <r>
      <rPr>
        <sz val="9"/>
        <rFont val="Arial"/>
        <family val="2"/>
      </rPr>
      <t>Describe in Part XIII the intended uses of the organization’s endowment funds.</t>
    </r>
  </si>
  <si>
    <r>
      <rPr>
        <b/>
        <sz val="9"/>
        <rFont val="Arial"/>
        <family val="2"/>
      </rPr>
      <t>Yes</t>
    </r>
  </si>
  <si>
    <r>
      <rPr>
        <b/>
        <sz val="9"/>
        <rFont val="Arial"/>
        <family val="2"/>
      </rPr>
      <t>No</t>
    </r>
  </si>
  <si>
    <r>
      <rPr>
        <b/>
        <sz val="9"/>
        <rFont val="Arial"/>
        <family val="2"/>
      </rPr>
      <t>3a(i)</t>
    </r>
  </si>
  <si>
    <r>
      <rPr>
        <b/>
        <sz val="9"/>
        <rFont val="Arial"/>
        <family val="2"/>
      </rPr>
      <t>3a(ii)</t>
    </r>
  </si>
  <si>
    <r>
      <rPr>
        <b/>
        <sz val="10"/>
        <rFont val="Arial"/>
        <family val="2"/>
      </rPr>
      <t>Land, Buildings, and Equipment</t>
    </r>
  </si>
  <si>
    <r>
      <rPr>
        <sz val="10"/>
        <rFont val="Arial"/>
        <family val="2"/>
      </rPr>
      <t>Complete if the organization answered “Yes” on Form 990, Part IV, line 11a. See Form 990, Part X, line 10.</t>
    </r>
  </si>
  <si>
    <r>
      <rPr>
        <sz val="7"/>
        <rFont val="Arial"/>
        <family val="2"/>
      </rPr>
      <t>Description of property</t>
    </r>
  </si>
  <si>
    <r>
      <rPr>
        <b/>
        <sz val="7"/>
        <rFont val="Arial"/>
        <family val="2"/>
      </rPr>
      <t xml:space="preserve">(a)  </t>
    </r>
    <r>
      <rPr>
        <sz val="7"/>
        <rFont val="Arial"/>
        <family val="2"/>
      </rPr>
      <t>Cost or other basis (investment)</t>
    </r>
  </si>
  <si>
    <r>
      <rPr>
        <b/>
        <sz val="7"/>
        <rFont val="Arial"/>
        <family val="2"/>
      </rPr>
      <t xml:space="preserve">(b)  </t>
    </r>
    <r>
      <rPr>
        <sz val="7"/>
        <rFont val="Arial"/>
        <family val="2"/>
      </rPr>
      <t>Cost or other basis (other)</t>
    </r>
  </si>
  <si>
    <r>
      <rPr>
        <b/>
        <sz val="7"/>
        <rFont val="Arial"/>
        <family val="2"/>
      </rPr>
      <t xml:space="preserve">(c)  </t>
    </r>
    <r>
      <rPr>
        <sz val="7"/>
        <rFont val="Arial"/>
        <family val="2"/>
      </rPr>
      <t>Accumulated depreciation</t>
    </r>
  </si>
  <si>
    <r>
      <rPr>
        <b/>
        <sz val="7"/>
        <rFont val="Arial"/>
        <family val="2"/>
      </rPr>
      <t xml:space="preserve">(d)  </t>
    </r>
    <r>
      <rPr>
        <sz val="7"/>
        <rFont val="Arial"/>
        <family val="2"/>
      </rPr>
      <t>Book value</t>
    </r>
  </si>
  <si>
    <r>
      <rPr>
        <b/>
        <sz val="9"/>
        <rFont val="Arial"/>
        <family val="2"/>
      </rPr>
      <t xml:space="preserve">1a    </t>
    </r>
    <r>
      <rPr>
        <sz val="9"/>
        <rFont val="Arial"/>
        <family val="2"/>
      </rPr>
      <t xml:space="preserve">Land    .    .    .    .    .    .    .    .    .    .    .    .
</t>
    </r>
    <r>
      <rPr>
        <b/>
        <sz val="9"/>
        <rFont val="Arial"/>
        <family val="2"/>
      </rPr>
      <t xml:space="preserve">b    </t>
    </r>
    <r>
      <rPr>
        <sz val="9"/>
        <rFont val="Arial"/>
        <family val="2"/>
      </rPr>
      <t xml:space="preserve">Buildings  .    .    .    .    .    .    .    .    .    .    .
</t>
    </r>
    <r>
      <rPr>
        <b/>
        <sz val="9"/>
        <rFont val="Arial"/>
        <family val="2"/>
      </rPr>
      <t xml:space="preserve">c    </t>
    </r>
    <r>
      <rPr>
        <sz val="9"/>
        <rFont val="Arial"/>
        <family val="2"/>
      </rPr>
      <t xml:space="preserve">Leasehold improvements      .    .    .    .    .
</t>
    </r>
    <r>
      <rPr>
        <b/>
        <sz val="9"/>
        <rFont val="Arial"/>
        <family val="2"/>
      </rPr>
      <t xml:space="preserve">d    </t>
    </r>
    <r>
      <rPr>
        <sz val="9"/>
        <rFont val="Arial"/>
        <family val="2"/>
      </rPr>
      <t xml:space="preserve">Equipment     .    .    .    .    .    .    .    .    .    .
</t>
    </r>
    <r>
      <rPr>
        <b/>
        <sz val="9"/>
        <rFont val="Arial"/>
        <family val="2"/>
      </rPr>
      <t xml:space="preserve">e    </t>
    </r>
    <r>
      <rPr>
        <sz val="9"/>
        <rFont val="Arial"/>
        <family val="2"/>
      </rPr>
      <t>Other   .    .    .    .    .    .    .    .    .    .    .    .</t>
    </r>
  </si>
  <si>
    <r>
      <rPr>
        <b/>
        <sz val="9"/>
        <rFont val="Arial"/>
        <family val="2"/>
      </rPr>
      <t xml:space="preserve">Total. </t>
    </r>
    <r>
      <rPr>
        <sz val="9"/>
        <rFont val="Arial"/>
        <family val="2"/>
      </rPr>
      <t xml:space="preserve">Add lines 1a through 1e. </t>
    </r>
    <r>
      <rPr>
        <i/>
        <sz val="9"/>
        <rFont val="Arial"/>
        <family val="2"/>
      </rPr>
      <t>(Column (d) must equal Form 990, Part X, line 10c, column (B))   .    .    .    .    .</t>
    </r>
  </si>
  <si>
    <r>
      <rPr>
        <b/>
        <sz val="10"/>
        <rFont val="Arial"/>
        <family val="2"/>
      </rPr>
      <t>Investments—Other Securities</t>
    </r>
  </si>
  <si>
    <r>
      <rPr>
        <sz val="10"/>
        <rFont val="Arial"/>
        <family val="2"/>
      </rPr>
      <t>Complete if the organization answered “Yes” on Form 990, Part IV, line 11b. See Form 990, Part X, line 12.</t>
    </r>
  </si>
  <si>
    <r>
      <rPr>
        <b/>
        <sz val="7"/>
        <rFont val="Arial"/>
        <family val="2"/>
      </rPr>
      <t xml:space="preserve">(a) </t>
    </r>
    <r>
      <rPr>
        <sz val="7"/>
        <rFont val="Arial"/>
        <family val="2"/>
      </rPr>
      <t>Description of security or category (including name of security)</t>
    </r>
  </si>
  <si>
    <r>
      <rPr>
        <b/>
        <sz val="7"/>
        <rFont val="Arial"/>
        <family val="2"/>
      </rPr>
      <t xml:space="preserve">(b) </t>
    </r>
    <r>
      <rPr>
        <sz val="7"/>
        <rFont val="Arial"/>
        <family val="2"/>
      </rPr>
      <t>Book value</t>
    </r>
  </si>
  <si>
    <r>
      <rPr>
        <b/>
        <sz val="7"/>
        <rFont val="Arial"/>
        <family val="2"/>
      </rPr>
      <t xml:space="preserve">(c) </t>
    </r>
    <r>
      <rPr>
        <sz val="7"/>
        <rFont val="Arial"/>
        <family val="2"/>
      </rPr>
      <t>Method of valuation: Cost or end-of-year market value</t>
    </r>
  </si>
  <si>
    <r>
      <rPr>
        <b/>
        <sz val="9"/>
        <rFont val="Arial"/>
        <family val="2"/>
      </rPr>
      <t xml:space="preserve">(1) </t>
    </r>
    <r>
      <rPr>
        <sz val="9"/>
        <rFont val="Arial"/>
        <family val="2"/>
      </rPr>
      <t xml:space="preserve">Financial derivatives      .    .    .    .    .    .    .    .    .    .    .    .    .
</t>
    </r>
    <r>
      <rPr>
        <b/>
        <sz val="9"/>
        <rFont val="Arial"/>
        <family val="2"/>
      </rPr>
      <t xml:space="preserve">(2) </t>
    </r>
    <r>
      <rPr>
        <sz val="9"/>
        <rFont val="Arial"/>
        <family val="2"/>
      </rPr>
      <t xml:space="preserve">Closely held equity interests  .    .    .    .    .    .    .    .    .    .    .
</t>
    </r>
    <r>
      <rPr>
        <b/>
        <sz val="9"/>
        <rFont val="Arial"/>
        <family val="2"/>
      </rPr>
      <t xml:space="preserve">(3) </t>
    </r>
    <r>
      <rPr>
        <sz val="9"/>
        <rFont val="Arial"/>
        <family val="2"/>
      </rPr>
      <t>Other</t>
    </r>
  </si>
  <si>
    <r>
      <rPr>
        <sz val="9"/>
        <rFont val="Arial"/>
        <family val="2"/>
      </rPr>
      <t xml:space="preserve">.
</t>
    </r>
    <r>
      <rPr>
        <sz val="9"/>
        <rFont val="Arial"/>
        <family val="2"/>
      </rPr>
      <t>.</t>
    </r>
  </si>
  <si>
    <r>
      <rPr>
        <sz val="9"/>
        <rFont val="Arial"/>
        <family val="2"/>
      </rPr>
      <t xml:space="preserve">.    .    .    .    .    .
</t>
    </r>
    <r>
      <rPr>
        <sz val="9"/>
        <rFont val="Arial"/>
        <family val="2"/>
      </rPr>
      <t>.    .    .    .    .    .</t>
    </r>
  </si>
  <si>
    <r>
      <rPr>
        <sz val="8"/>
        <rFont val="Arial"/>
        <family val="2"/>
      </rPr>
      <t>(A)</t>
    </r>
  </si>
  <si>
    <r>
      <rPr>
        <sz val="8"/>
        <rFont val="Arial"/>
        <family val="2"/>
      </rPr>
      <t>(B)</t>
    </r>
  </si>
  <si>
    <r>
      <rPr>
        <sz val="8"/>
        <rFont val="Arial"/>
        <family val="2"/>
      </rPr>
      <t>(C)</t>
    </r>
  </si>
  <si>
    <r>
      <rPr>
        <sz val="8"/>
        <rFont val="Arial"/>
        <family val="2"/>
      </rPr>
      <t>(D)</t>
    </r>
  </si>
  <si>
    <r>
      <rPr>
        <sz val="8"/>
        <rFont val="Arial"/>
        <family val="2"/>
      </rPr>
      <t>(E)</t>
    </r>
  </si>
  <si>
    <r>
      <rPr>
        <sz val="8"/>
        <rFont val="Arial"/>
        <family val="2"/>
      </rPr>
      <t>(F)</t>
    </r>
  </si>
  <si>
    <r>
      <rPr>
        <sz val="8"/>
        <rFont val="Arial"/>
        <family val="2"/>
      </rPr>
      <t>(G)</t>
    </r>
  </si>
  <si>
    <r>
      <rPr>
        <sz val="8"/>
        <rFont val="Arial"/>
        <family val="2"/>
      </rPr>
      <t>(H)</t>
    </r>
  </si>
  <si>
    <r>
      <rPr>
        <b/>
        <sz val="9"/>
        <rFont val="Arial"/>
        <family val="2"/>
      </rPr>
      <t xml:space="preserve">Total. </t>
    </r>
    <r>
      <rPr>
        <i/>
        <sz val="9"/>
        <rFont val="Arial"/>
        <family val="2"/>
      </rPr>
      <t>(Column (b) must equal Form 990, Part X, line 12, col. (B))</t>
    </r>
  </si>
  <si>
    <r>
      <rPr>
        <b/>
        <sz val="10"/>
        <rFont val="Arial"/>
        <family val="2"/>
      </rPr>
      <t>Investments—Program Related</t>
    </r>
  </si>
  <si>
    <r>
      <rPr>
        <sz val="10"/>
        <rFont val="Arial"/>
        <family val="2"/>
      </rPr>
      <t>Complete if the organization answered “Yes” on Form 990, Part IV, line 11c. See Form 990, Part X, line 13.</t>
    </r>
  </si>
  <si>
    <r>
      <rPr>
        <b/>
        <sz val="7"/>
        <rFont val="Arial"/>
        <family val="2"/>
      </rPr>
      <t xml:space="preserve">(a) </t>
    </r>
    <r>
      <rPr>
        <sz val="7"/>
        <rFont val="Arial"/>
        <family val="2"/>
      </rPr>
      <t>Description of investment</t>
    </r>
  </si>
  <si>
    <r>
      <rPr>
        <b/>
        <sz val="9"/>
        <rFont val="Arial"/>
        <family val="2"/>
      </rPr>
      <t xml:space="preserve">Total. </t>
    </r>
    <r>
      <rPr>
        <i/>
        <sz val="9"/>
        <rFont val="Arial"/>
        <family val="2"/>
      </rPr>
      <t xml:space="preserve">(Column (b) must equal Form 990, Part X, line 13, col. (B))   </t>
    </r>
    <r>
      <rPr>
        <sz val="9"/>
        <rFont val="Arial"/>
        <family val="2"/>
      </rPr>
      <t>.    .</t>
    </r>
  </si>
  <si>
    <r>
      <rPr>
        <b/>
        <sz val="10"/>
        <rFont val="Arial"/>
        <family val="2"/>
      </rPr>
      <t>Other Assets</t>
    </r>
  </si>
  <si>
    <r>
      <rPr>
        <sz val="10"/>
        <rFont val="Arial"/>
        <family val="2"/>
      </rPr>
      <t>Complete if the organization answered “Yes” on Form 990, Part IV, line 11d. See Form 990, Part X, line 15.</t>
    </r>
  </si>
  <si>
    <r>
      <rPr>
        <b/>
        <sz val="7"/>
        <rFont val="Arial"/>
        <family val="2"/>
      </rPr>
      <t xml:space="preserve">(a) </t>
    </r>
    <r>
      <rPr>
        <sz val="7"/>
        <rFont val="Arial"/>
        <family val="2"/>
      </rPr>
      <t>Description</t>
    </r>
  </si>
  <si>
    <r>
      <rPr>
        <b/>
        <sz val="9"/>
        <rFont val="Arial"/>
        <family val="2"/>
      </rPr>
      <t xml:space="preserve">Total. </t>
    </r>
    <r>
      <rPr>
        <i/>
        <sz val="9"/>
        <rFont val="Arial"/>
        <family val="2"/>
      </rPr>
      <t>(Column (b) must equal Form 990, Part X, line 15, col. (B))   .    .    .    .    .    .    .    .    .    .    .    .    .    .    .</t>
    </r>
  </si>
  <si>
    <r>
      <rPr>
        <b/>
        <sz val="10"/>
        <rFont val="Arial"/>
        <family val="2"/>
      </rPr>
      <t>Other Liabilities</t>
    </r>
  </si>
  <si>
    <r>
      <rPr>
        <sz val="10"/>
        <rFont val="Arial"/>
        <family val="2"/>
      </rPr>
      <t>Complete if the organization answered “Yes” on Form 990, Part IV, line 11e or 11f. See Form 990, Part X, line 25.</t>
    </r>
  </si>
  <si>
    <r>
      <rPr>
        <b/>
        <sz val="9"/>
        <rFont val="Arial"/>
        <family val="2"/>
      </rPr>
      <t xml:space="preserve">1.                                                                      </t>
    </r>
    <r>
      <rPr>
        <b/>
        <sz val="7"/>
        <rFont val="Arial"/>
        <family val="2"/>
      </rPr>
      <t xml:space="preserve">(a) </t>
    </r>
    <r>
      <rPr>
        <sz val="7"/>
        <rFont val="Arial"/>
        <family val="2"/>
      </rPr>
      <t>Description of liability</t>
    </r>
  </si>
  <si>
    <r>
      <rPr>
        <sz val="8"/>
        <rFont val="Arial"/>
        <family val="2"/>
      </rPr>
      <t>(1) Federal income taxes</t>
    </r>
  </si>
  <si>
    <r>
      <rPr>
        <b/>
        <sz val="9"/>
        <rFont val="Arial"/>
        <family val="2"/>
      </rPr>
      <t xml:space="preserve">Total. </t>
    </r>
    <r>
      <rPr>
        <i/>
        <sz val="9"/>
        <rFont val="Arial"/>
        <family val="2"/>
      </rPr>
      <t>(Column (b) must equal Form 990, Part X, line 25, col. (B))   .    .    .    .    .    .    .    .    .    .    .    .    .    .    .</t>
    </r>
  </si>
  <si>
    <r>
      <rPr>
        <b/>
        <sz val="9"/>
        <rFont val="Arial"/>
        <family val="2"/>
      </rPr>
      <t xml:space="preserve">2. </t>
    </r>
    <r>
      <rPr>
        <sz val="9"/>
        <rFont val="Arial"/>
        <family val="2"/>
      </rPr>
      <t xml:space="preserve">Liability for uncertain tax positions. In Part XIII, provide the text of the footnote to the organization’s financial statements that reports the
</t>
    </r>
    <r>
      <rPr>
        <sz val="9"/>
        <rFont val="Arial"/>
        <family val="2"/>
      </rPr>
      <t>organization’s liability for uncertain tax positions under FASB ASC 740. Check here if the text of the footnote has been provided in Part XIII  .</t>
    </r>
  </si>
  <si>
    <r>
      <rPr>
        <b/>
        <sz val="10"/>
        <rFont val="Arial"/>
        <family val="2"/>
      </rPr>
      <t>Reconciliation of Revenue per Audited Financial Statements With Revenue per Return</t>
    </r>
  </si>
  <si>
    <r>
      <rPr>
        <sz val="10"/>
        <rFont val="Arial"/>
        <family val="2"/>
      </rPr>
      <t>Complete if the organization answered “Yes” on Form 990, Part IV, line 12a.</t>
    </r>
  </si>
  <si>
    <r>
      <rPr>
        <b/>
        <sz val="9"/>
        <rFont val="Arial"/>
        <family val="2"/>
      </rPr>
      <t xml:space="preserve">1      </t>
    </r>
    <r>
      <rPr>
        <sz val="9"/>
        <rFont val="Arial"/>
        <family val="2"/>
      </rPr>
      <t xml:space="preserve">Total revenue, gains, and other support per audited financial statements  .    .    .    .    .    .    .    .    .
</t>
    </r>
    <r>
      <rPr>
        <b/>
        <sz val="9"/>
        <rFont val="Arial"/>
        <family val="2"/>
      </rPr>
      <t xml:space="preserve">2      </t>
    </r>
    <r>
      <rPr>
        <sz val="9"/>
        <rFont val="Arial"/>
        <family val="2"/>
      </rPr>
      <t>Amounts included on line 1 but not on Form 990, Part VIII, line 12:</t>
    </r>
  </si>
  <si>
    <r>
      <rPr>
        <b/>
        <sz val="9"/>
        <rFont val="Arial"/>
        <family val="2"/>
      </rPr>
      <t xml:space="preserve">a    </t>
    </r>
    <r>
      <rPr>
        <sz val="9"/>
        <rFont val="Arial"/>
        <family val="2"/>
      </rPr>
      <t xml:space="preserve">Net unrealized gains (losses) on investments    .    .    .    .    .    .    .    .    .
</t>
    </r>
    <r>
      <rPr>
        <b/>
        <sz val="9"/>
        <rFont val="Arial"/>
        <family val="2"/>
      </rPr>
      <t xml:space="preserve">b    </t>
    </r>
    <r>
      <rPr>
        <sz val="9"/>
        <rFont val="Arial"/>
        <family val="2"/>
      </rPr>
      <t xml:space="preserve">Donated services and use of facilities     .    .    .    .    .    .    .    .    .    .    .
</t>
    </r>
    <r>
      <rPr>
        <b/>
        <sz val="9"/>
        <rFont val="Arial"/>
        <family val="2"/>
      </rPr>
      <t xml:space="preserve">c    </t>
    </r>
    <r>
      <rPr>
        <sz val="9"/>
        <rFont val="Arial"/>
        <family val="2"/>
      </rPr>
      <t xml:space="preserve">Recoveries of prior year grants .    .    .    .    .    .    .    .    .    .    .    .    .    .
</t>
    </r>
    <r>
      <rPr>
        <b/>
        <sz val="9"/>
        <rFont val="Arial"/>
        <family val="2"/>
      </rPr>
      <t xml:space="preserve">d    </t>
    </r>
    <r>
      <rPr>
        <sz val="9"/>
        <rFont val="Arial"/>
        <family val="2"/>
      </rPr>
      <t>Other (Describe in Part XIII.)  .    .    .    .    .    .    .    .    .    .    .    .    .    .    .</t>
    </r>
  </si>
  <si>
    <r>
      <rPr>
        <b/>
        <sz val="9"/>
        <rFont val="Arial"/>
        <family val="2"/>
      </rPr>
      <t xml:space="preserve">e    </t>
    </r>
    <r>
      <rPr>
        <sz val="9"/>
        <rFont val="Arial"/>
        <family val="2"/>
      </rPr>
      <t xml:space="preserve">Add lines </t>
    </r>
    <r>
      <rPr>
        <b/>
        <sz val="9"/>
        <rFont val="Arial"/>
        <family val="2"/>
      </rPr>
      <t xml:space="preserve">2a </t>
    </r>
    <r>
      <rPr>
        <sz val="9"/>
        <rFont val="Arial"/>
        <family val="2"/>
      </rPr>
      <t xml:space="preserve">through </t>
    </r>
    <r>
      <rPr>
        <b/>
        <sz val="9"/>
        <rFont val="Arial"/>
        <family val="2"/>
      </rPr>
      <t xml:space="preserve">2d   </t>
    </r>
    <r>
      <rPr>
        <sz val="9"/>
        <rFont val="Arial"/>
        <family val="2"/>
      </rPr>
      <t xml:space="preserve">.    .    .    .    .    .    .    .    .    .    .    .    .    .    .    .    .    .    .    .    .    .    .    .    .
</t>
    </r>
    <r>
      <rPr>
        <b/>
        <sz val="9"/>
        <rFont val="Arial"/>
        <family val="2"/>
      </rPr>
      <t xml:space="preserve">3      </t>
    </r>
    <r>
      <rPr>
        <sz val="9"/>
        <rFont val="Arial"/>
        <family val="2"/>
      </rPr>
      <t xml:space="preserve">Subtract line </t>
    </r>
    <r>
      <rPr>
        <b/>
        <sz val="9"/>
        <rFont val="Arial"/>
        <family val="2"/>
      </rPr>
      <t xml:space="preserve">2e </t>
    </r>
    <r>
      <rPr>
        <sz val="9"/>
        <rFont val="Arial"/>
        <family val="2"/>
      </rPr>
      <t xml:space="preserve">from line </t>
    </r>
    <r>
      <rPr>
        <b/>
        <sz val="9"/>
        <rFont val="Arial"/>
        <family val="2"/>
      </rPr>
      <t xml:space="preserve">1   </t>
    </r>
    <r>
      <rPr>
        <sz val="9"/>
        <rFont val="Arial"/>
        <family val="2"/>
      </rPr>
      <t>.    .    .    .    .    .    .    .    .    .    .    .    .    .    .    .    .    .    .    .    .    .    .    .</t>
    </r>
  </si>
  <si>
    <r>
      <rPr>
        <b/>
        <sz val="9"/>
        <rFont val="Arial"/>
        <family val="2"/>
      </rPr>
      <t>2e</t>
    </r>
  </si>
  <si>
    <r>
      <rPr>
        <b/>
        <sz val="9"/>
        <rFont val="Arial"/>
        <family val="2"/>
      </rPr>
      <t xml:space="preserve">4      </t>
    </r>
    <r>
      <rPr>
        <sz val="9"/>
        <rFont val="Arial"/>
        <family val="2"/>
      </rPr>
      <t xml:space="preserve">Amounts included on Form 990, Part VIII, line 12, but not on line 1:
</t>
    </r>
    <r>
      <rPr>
        <b/>
        <sz val="9"/>
        <rFont val="Arial"/>
        <family val="2"/>
      </rPr>
      <t xml:space="preserve">a    </t>
    </r>
    <r>
      <rPr>
        <sz val="9"/>
        <rFont val="Arial"/>
        <family val="2"/>
      </rPr>
      <t xml:space="preserve">Investment expenses not included on Form 990, Part VIII, line 7b     .    .
</t>
    </r>
    <r>
      <rPr>
        <b/>
        <sz val="9"/>
        <rFont val="Arial"/>
        <family val="2"/>
      </rPr>
      <t xml:space="preserve">b    </t>
    </r>
    <r>
      <rPr>
        <sz val="9"/>
        <rFont val="Arial"/>
        <family val="2"/>
      </rPr>
      <t>Other (Describe in Part XIII.)  .    .    .    .    .    .    .    .    .    .    .    .    .    .    .</t>
    </r>
  </si>
  <si>
    <r>
      <rPr>
        <b/>
        <sz val="9"/>
        <rFont val="Arial"/>
        <family val="2"/>
      </rPr>
      <t>4b</t>
    </r>
  </si>
  <si>
    <r>
      <rPr>
        <b/>
        <sz val="9"/>
        <rFont val="Arial"/>
        <family val="2"/>
      </rPr>
      <t xml:space="preserve">c    </t>
    </r>
    <r>
      <rPr>
        <sz val="9"/>
        <rFont val="Arial"/>
        <family val="2"/>
      </rPr>
      <t xml:space="preserve">Add lines </t>
    </r>
    <r>
      <rPr>
        <b/>
        <sz val="9"/>
        <rFont val="Arial"/>
        <family val="2"/>
      </rPr>
      <t xml:space="preserve">4a </t>
    </r>
    <r>
      <rPr>
        <sz val="9"/>
        <rFont val="Arial"/>
        <family val="2"/>
      </rPr>
      <t xml:space="preserve">and </t>
    </r>
    <r>
      <rPr>
        <b/>
        <sz val="9"/>
        <rFont val="Arial"/>
        <family val="2"/>
      </rPr>
      <t xml:space="preserve">4b    </t>
    </r>
    <r>
      <rPr>
        <sz val="9"/>
        <rFont val="Arial"/>
        <family val="2"/>
      </rPr>
      <t xml:space="preserve">.    .    .    .    .    .    .    .    .    .    .    .    .    .    .    .    .    .    .    .    .    .    .    .    .    .
</t>
    </r>
    <r>
      <rPr>
        <b/>
        <sz val="9"/>
        <rFont val="Arial"/>
        <family val="2"/>
      </rPr>
      <t xml:space="preserve">5      </t>
    </r>
    <r>
      <rPr>
        <sz val="9"/>
        <rFont val="Arial"/>
        <family val="2"/>
      </rPr>
      <t xml:space="preserve">Total revenue. Add lines </t>
    </r>
    <r>
      <rPr>
        <b/>
        <sz val="9"/>
        <rFont val="Arial"/>
        <family val="2"/>
      </rPr>
      <t xml:space="preserve">3 </t>
    </r>
    <r>
      <rPr>
        <sz val="9"/>
        <rFont val="Arial"/>
        <family val="2"/>
      </rPr>
      <t xml:space="preserve">and </t>
    </r>
    <r>
      <rPr>
        <b/>
        <sz val="9"/>
        <rFont val="Arial"/>
        <family val="2"/>
      </rPr>
      <t xml:space="preserve">4c. </t>
    </r>
    <r>
      <rPr>
        <i/>
        <sz val="9"/>
        <rFont val="Arial"/>
        <family val="2"/>
      </rPr>
      <t>(This must equal Form 990, Part I, line 12.)    .    .    .    .    .    .    .</t>
    </r>
  </si>
  <si>
    <r>
      <rPr>
        <b/>
        <sz val="9"/>
        <rFont val="Arial"/>
        <family val="2"/>
      </rPr>
      <t>4c</t>
    </r>
  </si>
  <si>
    <r>
      <rPr>
        <b/>
        <sz val="10"/>
        <rFont val="Arial"/>
        <family val="2"/>
      </rPr>
      <t>Reconciliation of Expenses per Audited Financial Statements With Expenses per Return</t>
    </r>
  </si>
  <si>
    <r>
      <rPr>
        <b/>
        <sz val="9"/>
        <rFont val="Arial"/>
        <family val="2"/>
      </rPr>
      <t xml:space="preserve">1      </t>
    </r>
    <r>
      <rPr>
        <sz val="9"/>
        <rFont val="Arial"/>
        <family val="2"/>
      </rPr>
      <t xml:space="preserve">Total expenses and losses per audited financial statements    .    .    .    .    .    .    .    .    .    .    .    .    .
</t>
    </r>
    <r>
      <rPr>
        <b/>
        <sz val="9"/>
        <rFont val="Arial"/>
        <family val="2"/>
      </rPr>
      <t xml:space="preserve">2      </t>
    </r>
    <r>
      <rPr>
        <sz val="9"/>
        <rFont val="Arial"/>
        <family val="2"/>
      </rPr>
      <t>Amounts included on line 1 but not on Form 990, Part IX, line 25:</t>
    </r>
  </si>
  <si>
    <r>
      <rPr>
        <b/>
        <sz val="9"/>
        <rFont val="Arial"/>
        <family val="2"/>
      </rPr>
      <t xml:space="preserve">a    </t>
    </r>
    <r>
      <rPr>
        <sz val="9"/>
        <rFont val="Arial"/>
        <family val="2"/>
      </rPr>
      <t xml:space="preserve">Donated services and use of facilities     .    .    .    .    .    .    .    .    .    .    .
</t>
    </r>
    <r>
      <rPr>
        <b/>
        <sz val="9"/>
        <rFont val="Arial"/>
        <family val="2"/>
      </rPr>
      <t xml:space="preserve">b    </t>
    </r>
    <r>
      <rPr>
        <sz val="9"/>
        <rFont val="Arial"/>
        <family val="2"/>
      </rPr>
      <t xml:space="preserve">Prior year adjustments     .    .    .    .    .    .    .    .    .    .    .    .    .    .    .    .
</t>
    </r>
    <r>
      <rPr>
        <b/>
        <sz val="9"/>
        <rFont val="Arial"/>
        <family val="2"/>
      </rPr>
      <t xml:space="preserve">c    </t>
    </r>
    <r>
      <rPr>
        <sz val="9"/>
        <rFont val="Arial"/>
        <family val="2"/>
      </rPr>
      <t xml:space="preserve">Other losses  .    .    .    .    .    .    .    .    .    .    .    .    .    .    .    .    .    .    .    .
</t>
    </r>
    <r>
      <rPr>
        <b/>
        <sz val="9"/>
        <rFont val="Arial"/>
        <family val="2"/>
      </rPr>
      <t xml:space="preserve">d    </t>
    </r>
    <r>
      <rPr>
        <sz val="9"/>
        <rFont val="Arial"/>
        <family val="2"/>
      </rPr>
      <t>Other (Describe in Part XIII.)  .    .    .    .    .    .    .    .    .    .    .    .    .    .    .</t>
    </r>
  </si>
  <si>
    <r>
      <rPr>
        <b/>
        <sz val="9"/>
        <rFont val="Arial"/>
        <family val="2"/>
      </rPr>
      <t xml:space="preserve">4      </t>
    </r>
    <r>
      <rPr>
        <sz val="9"/>
        <rFont val="Arial"/>
        <family val="2"/>
      </rPr>
      <t xml:space="preserve">Amounts included on Form 990, Part IX, line 25, but not on line 1:
</t>
    </r>
    <r>
      <rPr>
        <b/>
        <sz val="9"/>
        <rFont val="Arial"/>
        <family val="2"/>
      </rPr>
      <t xml:space="preserve">a    </t>
    </r>
    <r>
      <rPr>
        <sz val="9"/>
        <rFont val="Arial"/>
        <family val="2"/>
      </rPr>
      <t xml:space="preserve">Investment expenses not included on Form 990, Part VIII, line 7b     .    .
</t>
    </r>
    <r>
      <rPr>
        <b/>
        <sz val="9"/>
        <rFont val="Arial"/>
        <family val="2"/>
      </rPr>
      <t xml:space="preserve">b    </t>
    </r>
    <r>
      <rPr>
        <sz val="9"/>
        <rFont val="Arial"/>
        <family val="2"/>
      </rPr>
      <t>Other (Describe in Part XIII.)  .    .    .    .    .    .    .    .    .    .    .    .    .    .    .</t>
    </r>
  </si>
  <si>
    <r>
      <rPr>
        <b/>
        <sz val="9"/>
        <rFont val="Arial"/>
        <family val="2"/>
      </rPr>
      <t xml:space="preserve">c    </t>
    </r>
    <r>
      <rPr>
        <sz val="9"/>
        <rFont val="Arial"/>
        <family val="2"/>
      </rPr>
      <t xml:space="preserve">Add lines </t>
    </r>
    <r>
      <rPr>
        <b/>
        <sz val="9"/>
        <rFont val="Arial"/>
        <family val="2"/>
      </rPr>
      <t xml:space="preserve">4a </t>
    </r>
    <r>
      <rPr>
        <sz val="9"/>
        <rFont val="Arial"/>
        <family val="2"/>
      </rPr>
      <t xml:space="preserve">and </t>
    </r>
    <r>
      <rPr>
        <b/>
        <sz val="9"/>
        <rFont val="Arial"/>
        <family val="2"/>
      </rPr>
      <t xml:space="preserve">4b    </t>
    </r>
    <r>
      <rPr>
        <sz val="9"/>
        <rFont val="Arial"/>
        <family val="2"/>
      </rPr>
      <t xml:space="preserve">.    .    .    .    .    .    .    .    .    .    .    .    .    .    .    .    .    .    .    .    .    .    .    .    .    .
</t>
    </r>
    <r>
      <rPr>
        <b/>
        <sz val="9"/>
        <rFont val="Arial"/>
        <family val="2"/>
      </rPr>
      <t xml:space="preserve">5      </t>
    </r>
    <r>
      <rPr>
        <sz val="9"/>
        <rFont val="Arial"/>
        <family val="2"/>
      </rPr>
      <t xml:space="preserve">Total expenses. Add lines </t>
    </r>
    <r>
      <rPr>
        <b/>
        <sz val="9"/>
        <rFont val="Arial"/>
        <family val="2"/>
      </rPr>
      <t xml:space="preserve">3 </t>
    </r>
    <r>
      <rPr>
        <sz val="9"/>
        <rFont val="Arial"/>
        <family val="2"/>
      </rPr>
      <t xml:space="preserve">and </t>
    </r>
    <r>
      <rPr>
        <b/>
        <sz val="9"/>
        <rFont val="Arial"/>
        <family val="2"/>
      </rPr>
      <t xml:space="preserve">4c. </t>
    </r>
    <r>
      <rPr>
        <i/>
        <sz val="9"/>
        <rFont val="Arial"/>
        <family val="2"/>
      </rPr>
      <t>(This must equal Form 990, Part I, line 18.)  .    .    .    .    .    .    .</t>
    </r>
  </si>
  <si>
    <r>
      <rPr>
        <b/>
        <sz val="10"/>
        <color rgb="FFFFFFFF"/>
        <rFont val="Arial"/>
        <family val="2"/>
      </rPr>
      <t>Part XIII</t>
    </r>
  </si>
  <si>
    <r>
      <rPr>
        <b/>
        <sz val="10"/>
        <rFont val="Arial"/>
        <family val="2"/>
      </rPr>
      <t>Supplemental Information</t>
    </r>
  </si>
  <si>
    <r>
      <rPr>
        <sz val="9"/>
        <rFont val="Arial"/>
        <family val="2"/>
      </rPr>
      <t xml:space="preserve">Provide the descriptions required for Part II, lines 3, 5, and 9; Part III, lines 1a and 4; Part IV, lines 1b and 2b; Part V, line 4; Part X, line
</t>
    </r>
    <r>
      <rPr>
        <sz val="9"/>
        <rFont val="Arial"/>
        <family val="2"/>
      </rPr>
      <t>2; Part XI, lines 2d and 4b; and Part XII, lines 2d and 4b. Also complete this part to provide any additional information.</t>
    </r>
  </si>
  <si>
    <r>
      <rPr>
        <b/>
        <sz val="11"/>
        <rFont val="Arial"/>
        <family val="2"/>
      </rPr>
      <t xml:space="preserve">SCHEDULE O
</t>
    </r>
    <r>
      <rPr>
        <b/>
        <sz val="11"/>
        <rFont val="Arial"/>
        <family val="2"/>
      </rPr>
      <t xml:space="preserve">(Form 990)
</t>
    </r>
    <r>
      <rPr>
        <sz val="7"/>
        <rFont val="Arial"/>
        <family val="2"/>
      </rPr>
      <t>Department of the Treasury Internal Revenue Service</t>
    </r>
  </si>
  <si>
    <r>
      <rPr>
        <b/>
        <sz val="12"/>
        <rFont val="Trebuchet MS"/>
        <family val="2"/>
      </rPr>
      <t xml:space="preserve">Supplemental Information to Form 990 or 990-EZ
</t>
    </r>
    <r>
      <rPr>
        <b/>
        <sz val="8"/>
        <rFont val="Arial"/>
        <family val="2"/>
      </rPr>
      <t xml:space="preserve">Complete to provide information for responses to specific questions on Form 990 or 990-EZ or to provide any additional information.
</t>
    </r>
    <r>
      <rPr>
        <b/>
        <sz val="8"/>
        <rFont val="Arial"/>
        <family val="2"/>
      </rPr>
      <t xml:space="preserve">Attach to Form 990 or Form 990-EZ.
</t>
    </r>
    <r>
      <rPr>
        <b/>
        <sz val="8"/>
        <rFont val="Arial"/>
        <family val="2"/>
      </rPr>
      <t xml:space="preserve">Go to </t>
    </r>
    <r>
      <rPr>
        <b/>
        <i/>
        <sz val="8"/>
        <rFont val="Arial"/>
        <family val="2"/>
      </rPr>
      <t xml:space="preserve">www.irs.gov/Form990 </t>
    </r>
    <r>
      <rPr>
        <b/>
        <sz val="8"/>
        <rFont val="Arial"/>
        <family val="2"/>
      </rPr>
      <t>for the latest information.</t>
    </r>
  </si>
  <si>
    <r>
      <rPr>
        <sz val="7"/>
        <rFont val="Arial"/>
        <family val="2"/>
      </rPr>
      <t xml:space="preserve">Name of the organization
</t>
    </r>
    <r>
      <rPr>
        <b/>
        <sz val="8"/>
        <color rgb="FF00007F"/>
        <rFont val="Arial"/>
        <family val="2"/>
      </rPr>
      <t>Maplewood Cemetery Association</t>
    </r>
  </si>
  <si>
    <t>A    For the 2024 calendar year, or tax year beginning</t>
  </si>
  <si>
    <t>Schedule D</t>
  </si>
  <si>
    <t>Land</t>
  </si>
  <si>
    <t>Buildings</t>
  </si>
  <si>
    <t>Improvements</t>
  </si>
  <si>
    <t>Equipment</t>
  </si>
  <si>
    <t>Run QBO Equip report</t>
  </si>
  <si>
    <t>other</t>
  </si>
  <si>
    <r>
      <rPr>
        <b/>
        <sz val="9"/>
        <rFont val="Arial"/>
        <family val="2"/>
      </rPr>
      <t xml:space="preserve">18      </t>
    </r>
    <r>
      <rPr>
        <sz val="9"/>
        <rFont val="Arial"/>
        <family val="2"/>
      </rPr>
      <t>Total expenses. Add lines 13–17 (</t>
    </r>
    <r>
      <rPr>
        <sz val="9"/>
        <color rgb="FFFF0000"/>
        <rFont val="Arial"/>
        <family val="2"/>
      </rPr>
      <t>must equal Part IX, column (A), line 25</t>
    </r>
    <r>
      <rPr>
        <sz val="9"/>
        <rFont val="Arial"/>
        <family val="2"/>
      </rPr>
      <t>)      .</t>
    </r>
  </si>
  <si>
    <r>
      <rPr>
        <b/>
        <sz val="9"/>
        <rFont val="Arial"/>
        <family val="2"/>
      </rPr>
      <t xml:space="preserve">20      </t>
    </r>
    <r>
      <rPr>
        <sz val="9"/>
        <rFont val="Arial"/>
        <family val="2"/>
      </rPr>
      <t xml:space="preserve">Total assets </t>
    </r>
    <r>
      <rPr>
        <sz val="9"/>
        <color rgb="FFFF0000"/>
        <rFont val="Arial"/>
        <family val="2"/>
      </rPr>
      <t>(Part X, line 16)</t>
    </r>
    <r>
      <rPr>
        <sz val="9"/>
        <rFont val="Arial"/>
        <family val="2"/>
      </rPr>
      <t xml:space="preserve">     .    .    .    .    .    .    .    .    .    .    .    .    .    .    .    .</t>
    </r>
  </si>
  <si>
    <r>
      <rPr>
        <b/>
        <sz val="9"/>
        <rFont val="Arial"/>
        <family val="2"/>
      </rPr>
      <t xml:space="preserve">21      </t>
    </r>
    <r>
      <rPr>
        <sz val="9"/>
        <rFont val="Arial"/>
        <family val="2"/>
      </rPr>
      <t xml:space="preserve">Total liabilities </t>
    </r>
    <r>
      <rPr>
        <sz val="9"/>
        <color rgb="FFFF0000"/>
        <rFont val="Arial"/>
        <family val="2"/>
      </rPr>
      <t>(Part X, line 26)</t>
    </r>
    <r>
      <rPr>
        <sz val="9"/>
        <rFont val="Arial"/>
        <family val="2"/>
      </rPr>
      <t xml:space="preserve">  .    .    .    .    .    .    .    .    .    .    .    .    .    .    .    .</t>
    </r>
  </si>
  <si>
    <r>
      <rPr>
        <b/>
        <sz val="9"/>
        <rFont val="Arial"/>
        <family val="2"/>
      </rPr>
      <t xml:space="preserve">15      </t>
    </r>
    <r>
      <rPr>
        <sz val="9"/>
        <rFont val="Arial"/>
        <family val="2"/>
      </rPr>
      <t xml:space="preserve">Salaries, other compensation, employee benefits </t>
    </r>
    <r>
      <rPr>
        <sz val="9"/>
        <color rgb="FFFF0000"/>
        <rFont val="Arial"/>
        <family val="2"/>
      </rPr>
      <t>(Part IX, column (A), lines 5–10)</t>
    </r>
  </si>
  <si>
    <r>
      <rPr>
        <b/>
        <sz val="9"/>
        <rFont val="Arial"/>
        <family val="2"/>
      </rPr>
      <t xml:space="preserve">13      </t>
    </r>
    <r>
      <rPr>
        <sz val="9"/>
        <rFont val="Arial"/>
        <family val="2"/>
      </rPr>
      <t xml:space="preserve">Grants and similar amounts paid </t>
    </r>
    <r>
      <rPr>
        <sz val="9"/>
        <color rgb="FFFF0000"/>
        <rFont val="Arial"/>
        <family val="2"/>
      </rPr>
      <t xml:space="preserve">(Part IX, column (A), lines 1–3) </t>
    </r>
    <r>
      <rPr>
        <sz val="9"/>
        <rFont val="Arial"/>
        <family val="2"/>
      </rPr>
      <t xml:space="preserve"> .    .    .    .    .</t>
    </r>
  </si>
  <si>
    <r>
      <rPr>
        <b/>
        <sz val="9"/>
        <rFont val="Arial"/>
        <family val="2"/>
      </rPr>
      <t xml:space="preserve">14      </t>
    </r>
    <r>
      <rPr>
        <sz val="9"/>
        <rFont val="Arial"/>
        <family val="2"/>
      </rPr>
      <t xml:space="preserve">Benefits paid to or for members </t>
    </r>
    <r>
      <rPr>
        <sz val="9"/>
        <color rgb="FFFF0000"/>
        <rFont val="Arial"/>
        <family val="2"/>
      </rPr>
      <t xml:space="preserve">(Part IX, column (A), line 4)  </t>
    </r>
    <r>
      <rPr>
        <sz val="9"/>
        <rFont val="Arial"/>
        <family val="2"/>
      </rPr>
      <t xml:space="preserve">  .    .    .    .    .    .</t>
    </r>
  </si>
  <si>
    <r>
      <rPr>
        <b/>
        <sz val="9"/>
        <rFont val="Arial"/>
        <family val="2"/>
      </rPr>
      <t xml:space="preserve">9      </t>
    </r>
    <r>
      <rPr>
        <sz val="9"/>
        <rFont val="Arial"/>
        <family val="2"/>
      </rPr>
      <t xml:space="preserve">Program service revenue </t>
    </r>
    <r>
      <rPr>
        <sz val="9"/>
        <color rgb="FFFF0000"/>
        <rFont val="Arial"/>
        <family val="2"/>
      </rPr>
      <t>(Part VIII, line 2g)</t>
    </r>
    <r>
      <rPr>
        <sz val="9"/>
        <rFont val="Arial"/>
        <family val="2"/>
      </rPr>
      <t xml:space="preserve">      .    .    .    .    .    .    .    .    .    .    .</t>
    </r>
  </si>
  <si>
    <r>
      <rPr>
        <b/>
        <sz val="9"/>
        <rFont val="Arial"/>
        <family val="2"/>
      </rPr>
      <t xml:space="preserve">10      </t>
    </r>
    <r>
      <rPr>
        <sz val="9"/>
        <rFont val="Arial"/>
        <family val="2"/>
      </rPr>
      <t xml:space="preserve">Investment income </t>
    </r>
    <r>
      <rPr>
        <sz val="9"/>
        <color rgb="FFFF0000"/>
        <rFont val="Arial"/>
        <family val="2"/>
      </rPr>
      <t>(Part VIII, column (A), lines 3, 4, and 7d)</t>
    </r>
    <r>
      <rPr>
        <sz val="9"/>
        <rFont val="Arial"/>
        <family val="2"/>
      </rPr>
      <t xml:space="preserve">   .    .    .    .    .    .</t>
    </r>
  </si>
  <si>
    <r>
      <rPr>
        <b/>
        <sz val="9"/>
        <rFont val="Arial"/>
        <family val="2"/>
      </rPr>
      <t xml:space="preserve">11      </t>
    </r>
    <r>
      <rPr>
        <sz val="9"/>
        <rFont val="Arial"/>
        <family val="2"/>
      </rPr>
      <t xml:space="preserve">Other revenue </t>
    </r>
    <r>
      <rPr>
        <sz val="9"/>
        <color rgb="FFFF0000"/>
        <rFont val="Arial"/>
        <family val="2"/>
      </rPr>
      <t>(Part VIII, column (A), lines 5, 6d, 8c, 9c, 10c, and 11e)</t>
    </r>
    <r>
      <rPr>
        <sz val="9"/>
        <rFont val="Arial"/>
        <family val="2"/>
      </rPr>
      <t xml:space="preserve">  .    .    .</t>
    </r>
  </si>
  <si>
    <r>
      <rPr>
        <b/>
        <sz val="9"/>
        <rFont val="Arial"/>
        <family val="2"/>
      </rPr>
      <t xml:space="preserve">12      </t>
    </r>
    <r>
      <rPr>
        <sz val="9"/>
        <rFont val="Arial"/>
        <family val="2"/>
      </rPr>
      <t xml:space="preserve">Total revenue—add lines 8 through 11 (must equal </t>
    </r>
    <r>
      <rPr>
        <sz val="9"/>
        <color rgb="FFFF0000"/>
        <rFont val="Arial"/>
        <family val="2"/>
      </rPr>
      <t>Part VIII, column (A), line 12)</t>
    </r>
  </si>
  <si>
    <t>Director</t>
  </si>
  <si>
    <t>Elizabeth Clarke</t>
  </si>
  <si>
    <t>Total number of individuals employed in calendar year 2024 (Part V, line 2a)      .    .    .    .    .</t>
  </si>
  <si>
    <t>Carol: 1/2 of 2024</t>
  </si>
  <si>
    <r>
      <rPr>
        <b/>
        <sz val="10"/>
        <rFont val="Arial"/>
        <family val="2"/>
      </rPr>
      <t xml:space="preserve">Section B. Independent Contractors
</t>
    </r>
    <r>
      <rPr>
        <b/>
        <sz val="9"/>
        <rFont val="Arial"/>
        <family val="2"/>
      </rPr>
      <t xml:space="preserve">1      </t>
    </r>
    <r>
      <rPr>
        <sz val="9"/>
        <rFont val="Arial"/>
        <family val="2"/>
      </rPr>
      <t xml:space="preserve">Complete  this  table  for  your  five  highest  compensated  independent  contractors  that  received  </t>
    </r>
    <r>
      <rPr>
        <sz val="9"/>
        <color rgb="FFFF0000"/>
        <rFont val="Arial"/>
        <family val="2"/>
      </rPr>
      <t xml:space="preserve">more  than  $100,000 </t>
    </r>
    <r>
      <rPr>
        <sz val="9"/>
        <rFont val="Arial"/>
        <family val="2"/>
      </rPr>
      <t xml:space="preserve"> of compensation from the organization. Report compensation for the calendar year ending with or within the organization’s tax year.</t>
    </r>
  </si>
  <si>
    <r>
      <rPr>
        <sz val="9"/>
        <rFont val="Arial"/>
        <family val="2"/>
      </rPr>
      <t xml:space="preserve">Total revenue </t>
    </r>
    <r>
      <rPr>
        <sz val="9"/>
        <color rgb="FFFF0000"/>
        <rFont val="Arial"/>
        <family val="2"/>
      </rPr>
      <t>(must equal Part VIII, column (A), line 12)</t>
    </r>
    <r>
      <rPr>
        <sz val="9"/>
        <rFont val="Arial"/>
        <family val="2"/>
      </rPr>
      <t xml:space="preserve">  .    .    .    .    .    .    .    .    .    .    .    .    .    .</t>
    </r>
  </si>
  <si>
    <r>
      <rPr>
        <sz val="9"/>
        <rFont val="Arial"/>
        <family val="2"/>
      </rPr>
      <t>Total expenses</t>
    </r>
    <r>
      <rPr>
        <sz val="9"/>
        <color rgb="FFFF0000"/>
        <rFont val="Arial"/>
        <family val="2"/>
      </rPr>
      <t xml:space="preserve"> (must equal Part IX, column (A), line 25) </t>
    </r>
    <r>
      <rPr>
        <sz val="9"/>
        <rFont val="Arial"/>
        <family val="2"/>
      </rPr>
      <t xml:space="preserve">     .    .    .    .    .    .    .    .    .    .    .    .    .</t>
    </r>
  </si>
  <si>
    <r>
      <rPr>
        <sz val="9"/>
        <rFont val="Arial"/>
        <family val="2"/>
      </rPr>
      <t xml:space="preserve">Net assets or fund balances at beginning of year </t>
    </r>
    <r>
      <rPr>
        <sz val="9"/>
        <color rgb="FFFF0000"/>
        <rFont val="Arial"/>
        <family val="2"/>
      </rPr>
      <t>(must equal Part X, line 32, column (A)) .</t>
    </r>
    <r>
      <rPr>
        <sz val="9"/>
        <rFont val="Arial"/>
        <family val="2"/>
      </rPr>
      <t xml:space="preserve">    .    .</t>
    </r>
  </si>
  <si>
    <t>Use QBO Total Payroll cost report</t>
  </si>
  <si>
    <t>Utilities, from NYS Annual report</t>
  </si>
  <si>
    <t>Office Supplies + printing</t>
  </si>
  <si>
    <t>Office Supplies: Computer Related</t>
  </si>
  <si>
    <t>Total Expenses should =</t>
  </si>
  <si>
    <t>Total Income should =</t>
  </si>
  <si>
    <t>from NYS Annual Report</t>
  </si>
  <si>
    <t>KJKS: GO and Fnds. Shafer</t>
  </si>
  <si>
    <t>TruGreen, Cardinal</t>
  </si>
  <si>
    <r>
      <rPr>
        <b/>
        <sz val="8"/>
        <color rgb="FF00007F"/>
        <rFont val="Arial"/>
        <family val="2"/>
      </rPr>
      <t>Lawn</t>
    </r>
    <r>
      <rPr>
        <b/>
        <sz val="8"/>
        <rFont val="Arial"/>
      </rPr>
      <t xml:space="preserve"> </t>
    </r>
  </si>
  <si>
    <t>from NYS Annual Report, Grounds - Landscaping</t>
  </si>
  <si>
    <t>use Accounting sw &amp; services+Bank fees from NYS Annual Report</t>
  </si>
  <si>
    <t>NYS PM Required fees</t>
  </si>
  <si>
    <t>PMM Required</t>
  </si>
  <si>
    <t>Includes buy-back and other expenses</t>
  </si>
  <si>
    <t>Use KeyBank statement</t>
  </si>
  <si>
    <t>Use Vanguard GF</t>
  </si>
  <si>
    <t>Use Vanguard GF + PM funds</t>
  </si>
  <si>
    <t xml:space="preserve"> (Part VIII, column (A), lines 5, 6d, 8c, 9c, 10c, and 11e) </t>
  </si>
  <si>
    <t>verify amounts</t>
  </si>
  <si>
    <t>Linked</t>
  </si>
  <si>
    <t>Executive Director - Treasurer</t>
  </si>
  <si>
    <t>Form 990, Part VI, Section A, Line 2 - Family Relationship</t>
  </si>
  <si>
    <t>Form 990, Part VI, Section B, Line 11b - Form is made available by email notice. Form can be reviewed by request.</t>
  </si>
  <si>
    <t>Form 990, Part VI, Section B, Line 12c - A compliance request is required each year by email. Copies are kept for review.</t>
  </si>
  <si>
    <t>Form 990, Part VI, Section B, Line 15 - All compensation reviews are made by the full board and decisions are documented in the meeting minutes.</t>
  </si>
  <si>
    <t>Form 990, Part IX, Line 11g - Form 990, Part IX, Line 11g: Contractor expenses: KJKCS - grave openings-closings, Monument foundations, Shafer Landscaping - contract mowing and trimming, Cardinal Landscape - garden and tree maintenance.</t>
  </si>
  <si>
    <t>Form 990, Part VI, Section C, Line 19 - Any documents can be reviewed by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</si>
</sst>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mm/dd/yyyy;@"/>
    <numFmt numFmtId="165" formatCode="0_);\(0\)"/>
  </numFmts>
  <fonts count="69" x14ac:knownFonts="1">
    <font>
      <sz val="10"/>
      <color rgb="FF000000"/>
      <name val="Times New Roman"/>
      <charset val="204"/>
    </font>
    <font>
      <sz val="7"/>
      <name val="Arial"/>
    </font>
    <font>
      <b/>
      <sz val="20"/>
      <color rgb="FF000000"/>
      <name val="Arial"/>
      <family val="2"/>
    </font>
    <font>
      <b/>
      <sz val="10"/>
      <name val="Arial"/>
    </font>
    <font>
      <b/>
      <sz val="8"/>
      <name val="Arial"/>
    </font>
    <font>
      <b/>
      <sz val="8"/>
      <color rgb="FF00007F"/>
      <name val="Arial"/>
      <family val="2"/>
    </font>
    <font>
      <b/>
      <sz val="7"/>
      <name val="Arial"/>
    </font>
    <font>
      <b/>
      <sz val="9.5"/>
      <name val="Arial"/>
    </font>
    <font>
      <b/>
      <sz val="9"/>
      <color rgb="FF000000"/>
      <name val="Arial"/>
      <family val="2"/>
    </font>
    <font>
      <sz val="9"/>
      <name val="Arial"/>
    </font>
    <font>
      <b/>
      <sz val="9"/>
      <name val="Arial"/>
    </font>
    <font>
      <b/>
      <sz val="11"/>
      <name val="Arial"/>
    </font>
    <font>
      <sz val="8.5"/>
      <name val="MS Gothic"/>
    </font>
    <font>
      <sz val="9.5"/>
      <name val="Arial"/>
    </font>
    <font>
      <sz val="7.5"/>
      <name val="MS Gothic"/>
    </font>
    <font>
      <b/>
      <u/>
      <sz val="9"/>
      <name val="Arial"/>
    </font>
    <font>
      <sz val="10"/>
      <name val="Arial"/>
    </font>
    <font>
      <sz val="8"/>
      <name val="Arial"/>
    </font>
    <font>
      <b/>
      <sz val="8"/>
      <color rgb="FF000000"/>
      <name val="Arial"/>
      <family val="2"/>
    </font>
    <font>
      <sz val="8"/>
      <color rgb="FF000000"/>
      <name val="Arial"/>
      <family val="2"/>
    </font>
    <font>
      <sz val="7"/>
      <name val="Arial"/>
      <family val="2"/>
    </font>
    <font>
      <b/>
      <sz val="24"/>
      <name val="Arial"/>
      <family val="2"/>
    </font>
    <font>
      <b/>
      <sz val="14"/>
      <name val="Trebuchet MS"/>
      <family val="2"/>
    </font>
    <font>
      <b/>
      <sz val="8"/>
      <name val="Arial"/>
      <family val="2"/>
    </font>
    <font>
      <b/>
      <i/>
      <sz val="8"/>
      <name val="Arial"/>
      <family val="2"/>
    </font>
    <font>
      <b/>
      <sz val="10"/>
      <color rgb="FFFFFFFF"/>
      <name val="Arial"/>
      <family val="2"/>
    </font>
    <font>
      <b/>
      <sz val="7"/>
      <name val="Arial"/>
      <family val="2"/>
    </font>
    <font>
      <b/>
      <vertAlign val="superscript"/>
      <sz val="7"/>
      <name val="Arial"/>
      <family val="2"/>
    </font>
    <font>
      <vertAlign val="superscript"/>
      <sz val="7"/>
      <name val="Arial"/>
      <family val="2"/>
    </font>
    <font>
      <vertAlign val="superscript"/>
      <sz val="5.5"/>
      <name val="MS Gothic"/>
      <family val="3"/>
    </font>
    <font>
      <vertAlign val="superscript"/>
      <sz val="5.5"/>
      <name val="Times New Roman"/>
      <family val="1"/>
    </font>
    <font>
      <b/>
      <vertAlign val="subscript"/>
      <sz val="8"/>
      <color rgb="FF00007F"/>
      <name val="Arial"/>
      <family val="2"/>
    </font>
    <font>
      <b/>
      <sz val="9.5"/>
      <name val="Arial"/>
      <family val="2"/>
    </font>
    <font>
      <vertAlign val="superscript"/>
      <sz val="9"/>
      <name val="Arial"/>
      <family val="2"/>
    </font>
    <font>
      <b/>
      <u/>
      <sz val="8"/>
      <color rgb="FF00007F"/>
      <name val="Arial"/>
      <family val="2"/>
    </font>
    <font>
      <sz val="9"/>
      <name val="Arial"/>
      <family val="2"/>
    </font>
    <font>
      <b/>
      <sz val="9"/>
      <name val="Arial"/>
      <family val="2"/>
    </font>
    <font>
      <b/>
      <vertAlign val="superscript"/>
      <sz val="9"/>
      <name val="Arial"/>
      <family val="2"/>
    </font>
    <font>
      <b/>
      <sz val="10"/>
      <name val="Arial"/>
      <family val="2"/>
    </font>
    <font>
      <b/>
      <sz val="11"/>
      <name val="Arial"/>
      <family val="2"/>
    </font>
    <font>
      <sz val="9.5"/>
      <name val="Arial"/>
      <family val="2"/>
    </font>
    <font>
      <b/>
      <vertAlign val="subscript"/>
      <sz val="9"/>
      <name val="Arial"/>
      <family val="2"/>
    </font>
    <font>
      <u/>
      <vertAlign val="superscript"/>
      <sz val="9"/>
      <name val="Arial"/>
      <family val="2"/>
    </font>
    <font>
      <u/>
      <sz val="9"/>
      <name val="Arial"/>
      <family val="2"/>
    </font>
    <font>
      <i/>
      <sz val="9"/>
      <name val="Arial"/>
      <family val="2"/>
    </font>
    <font>
      <sz val="8.5"/>
      <name val="Arial"/>
      <family val="2"/>
    </font>
    <font>
      <i/>
      <sz val="8.5"/>
      <name val="Arial"/>
      <family val="2"/>
    </font>
    <font>
      <sz val="8.5"/>
      <name val="MS Gothic"/>
      <family val="3"/>
    </font>
    <font>
      <i/>
      <sz val="10"/>
      <name val="Arial"/>
      <family val="2"/>
    </font>
    <font>
      <sz val="7.5"/>
      <name val="MS Gothic"/>
      <family val="3"/>
    </font>
    <font>
      <b/>
      <u/>
      <sz val="9"/>
      <name val="Arial"/>
      <family val="2"/>
    </font>
    <font>
      <b/>
      <i/>
      <sz val="9"/>
      <name val="Arial"/>
      <family val="2"/>
    </font>
    <font>
      <sz val="8"/>
      <name val="Arial"/>
      <family val="2"/>
    </font>
    <font>
      <sz val="5.5"/>
      <name val="MS Gothic"/>
      <family val="3"/>
    </font>
    <font>
      <sz val="5.5"/>
      <name val="Times New Roman"/>
      <family val="1"/>
    </font>
    <font>
      <b/>
      <sz val="9"/>
      <color rgb="FFFFFFFF"/>
      <name val="Arial"/>
      <family val="2"/>
    </font>
    <font>
      <sz val="10"/>
      <name val="Arial"/>
      <family val="2"/>
    </font>
    <font>
      <b/>
      <u/>
      <vertAlign val="superscript"/>
      <sz val="9"/>
      <name val="Arial"/>
      <family val="2"/>
    </font>
    <font>
      <b/>
      <vertAlign val="superscript"/>
      <sz val="8"/>
      <name val="Arial"/>
      <family val="2"/>
    </font>
    <font>
      <b/>
      <sz val="8.5"/>
      <name val="Arial"/>
      <family val="2"/>
    </font>
    <font>
      <b/>
      <sz val="12"/>
      <name val="Trebuchet MS"/>
      <family val="2"/>
    </font>
    <font>
      <sz val="10"/>
      <color rgb="FF000000"/>
      <name val="Times New Roman"/>
      <charset val="204"/>
    </font>
    <font>
      <b/>
      <sz val="10"/>
      <color rgb="FF000000"/>
      <name val="Times New Roman"/>
      <family val="1"/>
    </font>
    <font>
      <sz val="10"/>
      <color rgb="FF000000"/>
      <name val="Times New Roman"/>
      <family val="1"/>
    </font>
    <font>
      <sz val="9"/>
      <color rgb="FFFF0000"/>
      <name val="Arial"/>
      <family val="2"/>
    </font>
    <font>
      <sz val="9"/>
      <color rgb="FF000000"/>
      <name val="Arial"/>
      <family val="2"/>
    </font>
    <font>
      <sz val="10"/>
      <color rgb="FF000000"/>
      <name val="Arial"/>
      <family val="2"/>
    </font>
    <font>
      <sz val="10"/>
      <color rgb="FFFF0000"/>
      <name val="Times New Roman"/>
      <family val="1"/>
    </font>
    <font>
      <b/>
      <sz val="8"/>
      <color rgb="FF002060"/>
      <name val="Arial"/>
      <family val="2"/>
    </font>
  </fonts>
  <fills count="6">
    <fill>
      <patternFill patternType="none"/>
    </fill>
    <fill>
      <patternFill patternType="gray125"/>
    </fill>
    <fill>
      <patternFill patternType="solid">
        <fgColor rgb="FF000000"/>
      </patternFill>
    </fill>
    <fill>
      <patternFill patternType="solid">
        <fgColor rgb="FFC0C0C0"/>
      </patternFill>
    </fill>
    <fill>
      <patternFill patternType="solid">
        <fgColor rgb="FF66CCFF"/>
        <bgColor indexed="64"/>
      </patternFill>
    </fill>
    <fill>
      <patternFill patternType="solid">
        <fgColor rgb="FFFFFF00"/>
        <bgColor indexed="64"/>
      </patternFill>
    </fill>
  </fills>
  <borders count="17">
    <border>
      <left/>
      <right/>
      <top/>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61" fillId="0" borderId="0" applyFont="0" applyFill="0" applyBorder="0" applyAlignment="0" applyProtection="0"/>
  </cellStyleXfs>
  <cellXfs count="485">
    <xf numFmtId="0" fontId="0" fillId="0" borderId="0" xfId="0" applyAlignment="1">
      <alignment horizontal="left" vertical="top"/>
    </xf>
    <xf numFmtId="0" fontId="0" fillId="0" borderId="0" xfId="0" applyAlignment="1">
      <alignment horizontal="left" wrapText="1"/>
    </xf>
    <xf numFmtId="0" fontId="6" fillId="0" borderId="7"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center" wrapText="1"/>
    </xf>
    <xf numFmtId="0" fontId="6" fillId="0" borderId="11" xfId="0" applyFont="1" applyBorder="1" applyAlignment="1">
      <alignment horizontal="left" vertical="top" wrapText="1"/>
    </xf>
    <xf numFmtId="1" fontId="8" fillId="0" borderId="13" xfId="0" applyNumberFormat="1" applyFont="1" applyBorder="1" applyAlignment="1">
      <alignment horizontal="center" vertical="top" shrinkToFit="1"/>
    </xf>
    <xf numFmtId="1" fontId="8" fillId="0" borderId="9" xfId="0" applyNumberFormat="1" applyFont="1" applyBorder="1" applyAlignment="1">
      <alignment horizontal="center" vertical="top" shrinkToFit="1"/>
    </xf>
    <xf numFmtId="0" fontId="10" fillId="0" borderId="9" xfId="0" applyFont="1" applyBorder="1" applyAlignment="1">
      <alignment horizontal="center" vertical="top" wrapText="1"/>
    </xf>
    <xf numFmtId="0" fontId="0" fillId="0" borderId="0" xfId="0" applyAlignment="1">
      <alignment horizontal="left" vertical="top" wrapText="1" indent="1"/>
    </xf>
    <xf numFmtId="0" fontId="0" fillId="3" borderId="9" xfId="0" applyFill="1" applyBorder="1" applyAlignment="1">
      <alignment horizontal="left" wrapText="1"/>
    </xf>
    <xf numFmtId="0" fontId="0" fillId="3" borderId="10" xfId="0" applyFill="1" applyBorder="1" applyAlignment="1">
      <alignment horizontal="left"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1" fontId="8" fillId="0" borderId="9" xfId="0" applyNumberFormat="1" applyFont="1" applyBorder="1" applyAlignment="1">
      <alignment horizontal="center" vertical="center" shrinkToFit="1"/>
    </xf>
    <xf numFmtId="0" fontId="0" fillId="0" borderId="9" xfId="0" applyBorder="1" applyAlignment="1">
      <alignment horizontal="left" vertical="center" wrapText="1"/>
    </xf>
    <xf numFmtId="0" fontId="12" fillId="0" borderId="10" xfId="0" applyFont="1" applyBorder="1" applyAlignment="1">
      <alignment horizontal="center" vertical="center" wrapText="1"/>
    </xf>
    <xf numFmtId="0" fontId="0" fillId="0" borderId="9" xfId="0" applyBorder="1" applyAlignment="1">
      <alignment horizontal="left" wrapText="1"/>
    </xf>
    <xf numFmtId="0" fontId="12" fillId="0" borderId="10" xfId="0" applyFont="1" applyBorder="1" applyAlignment="1">
      <alignment horizontal="center" vertical="top" wrapText="1"/>
    </xf>
    <xf numFmtId="1" fontId="8" fillId="0" borderId="9" xfId="0" applyNumberFormat="1" applyFont="1" applyBorder="1" applyAlignment="1">
      <alignment horizontal="center" shrinkToFi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xf>
    <xf numFmtId="0" fontId="10"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0" fillId="0" borderId="4" xfId="0" applyBorder="1" applyAlignment="1">
      <alignment horizontal="left" vertical="center" wrapText="1"/>
    </xf>
    <xf numFmtId="0" fontId="10" fillId="0" borderId="9" xfId="0" applyFont="1" applyBorder="1" applyAlignment="1">
      <alignment horizontal="center" vertical="center" wrapText="1"/>
    </xf>
    <xf numFmtId="0" fontId="10" fillId="0" borderId="9" xfId="0" applyFont="1" applyBorder="1" applyAlignment="1">
      <alignment horizontal="center" wrapText="1"/>
    </xf>
    <xf numFmtId="0" fontId="0" fillId="0" borderId="10" xfId="0" applyBorder="1" applyAlignment="1">
      <alignment horizontal="left" wrapText="1"/>
    </xf>
    <xf numFmtId="0" fontId="12" fillId="0" borderId="10" xfId="0" applyFont="1" applyBorder="1" applyAlignment="1">
      <alignment horizontal="center" wrapText="1"/>
    </xf>
    <xf numFmtId="0" fontId="0" fillId="0" borderId="13" xfId="0" applyBorder="1" applyAlignment="1">
      <alignment horizontal="left"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0" fillId="0" borderId="13" xfId="0" applyFont="1" applyBorder="1" applyAlignment="1">
      <alignment horizontal="center" vertical="top" wrapText="1"/>
    </xf>
    <xf numFmtId="0" fontId="12" fillId="0" borderId="13" xfId="0" applyFont="1" applyBorder="1" applyAlignment="1">
      <alignment horizontal="center" vertical="top" wrapText="1"/>
    </xf>
    <xf numFmtId="0" fontId="0" fillId="0" borderId="4" xfId="0" applyBorder="1" applyAlignment="1">
      <alignment horizontal="left" wrapText="1"/>
    </xf>
    <xf numFmtId="0" fontId="0" fillId="0" borderId="13" xfId="0" applyBorder="1" applyAlignment="1">
      <alignment horizontal="left" wrapText="1"/>
    </xf>
    <xf numFmtId="0" fontId="12" fillId="0" borderId="4" xfId="0" applyFont="1" applyBorder="1" applyAlignment="1">
      <alignment horizontal="center" vertical="top" wrapText="1"/>
    </xf>
    <xf numFmtId="0" fontId="0" fillId="3" borderId="14" xfId="0" applyFill="1" applyBorder="1" applyAlignment="1">
      <alignment horizontal="left" wrapText="1"/>
    </xf>
    <xf numFmtId="0" fontId="0" fillId="3" borderId="6" xfId="0" applyFill="1" applyBorder="1" applyAlignment="1">
      <alignment horizontal="left" wrapText="1"/>
    </xf>
    <xf numFmtId="0" fontId="12" fillId="0" borderId="9" xfId="0" applyFont="1" applyBorder="1" applyAlignment="1">
      <alignment horizontal="center" vertical="top" wrapText="1"/>
    </xf>
    <xf numFmtId="0" fontId="4" fillId="0" borderId="9" xfId="0" applyFont="1" applyBorder="1" applyAlignment="1">
      <alignment horizontal="left" vertical="top" wrapText="1"/>
    </xf>
    <xf numFmtId="0" fontId="9" fillId="0" borderId="11" xfId="0" applyFont="1" applyBorder="1" applyAlignment="1">
      <alignment horizontal="center" vertical="top"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62" fillId="0" borderId="0" xfId="0" applyFont="1" applyAlignment="1">
      <alignment horizontal="left" vertical="top"/>
    </xf>
    <xf numFmtId="0" fontId="63" fillId="0" borderId="16" xfId="0" applyFont="1" applyBorder="1" applyAlignment="1">
      <alignment horizontal="left" vertical="top"/>
    </xf>
    <xf numFmtId="44" fontId="0" fillId="0" borderId="16" xfId="1" applyFont="1" applyBorder="1" applyAlignment="1">
      <alignment horizontal="left" vertical="top"/>
    </xf>
    <xf numFmtId="0" fontId="63" fillId="0" borderId="0" xfId="0" applyFont="1" applyAlignment="1">
      <alignment horizontal="left" vertical="top"/>
    </xf>
    <xf numFmtId="0" fontId="0" fillId="0" borderId="16" xfId="0" applyBorder="1" applyAlignment="1">
      <alignment horizontal="left" vertical="top"/>
    </xf>
    <xf numFmtId="44" fontId="0" fillId="4" borderId="16" xfId="1" applyFont="1" applyFill="1" applyBorder="1" applyAlignment="1">
      <alignment horizontal="left" vertical="top"/>
    </xf>
    <xf numFmtId="3" fontId="0" fillId="0" borderId="0" xfId="0" applyNumberFormat="1" applyAlignment="1">
      <alignment horizontal="left" vertical="top"/>
    </xf>
    <xf numFmtId="0" fontId="63" fillId="0" borderId="0" xfId="0" applyFont="1" applyAlignment="1">
      <alignment horizontal="left" vertical="top" wrapText="1"/>
    </xf>
    <xf numFmtId="0" fontId="67" fillId="0" borderId="0" xfId="0" applyFont="1" applyAlignment="1">
      <alignment horizontal="left" vertical="top"/>
    </xf>
    <xf numFmtId="44" fontId="0" fillId="0" borderId="0" xfId="1" applyFont="1" applyAlignment="1">
      <alignment horizontal="left" vertical="top"/>
    </xf>
    <xf numFmtId="44" fontId="62" fillId="5" borderId="0" xfId="1" applyFont="1" applyFill="1" applyAlignment="1">
      <alignment horizontal="left" vertical="top"/>
    </xf>
    <xf numFmtId="8" fontId="62" fillId="5" borderId="0" xfId="0" applyNumberFormat="1" applyFont="1" applyFill="1" applyAlignment="1">
      <alignment horizontal="left" vertical="top"/>
    </xf>
    <xf numFmtId="44" fontId="0" fillId="0" borderId="16" xfId="1" applyFont="1" applyFill="1" applyBorder="1" applyAlignment="1">
      <alignment horizontal="left" vertical="top"/>
    </xf>
    <xf numFmtId="0" fontId="63" fillId="5" borderId="0" xfId="0" applyFont="1" applyFill="1" applyAlignment="1">
      <alignment horizontal="left" vertical="top"/>
    </xf>
    <xf numFmtId="3" fontId="0" fillId="5" borderId="0" xfId="0" applyNumberFormat="1" applyFill="1" applyAlignment="1">
      <alignment horizontal="left" vertical="top"/>
    </xf>
    <xf numFmtId="3" fontId="63" fillId="5" borderId="0" xfId="0" applyNumberFormat="1" applyFont="1" applyFill="1" applyAlignment="1">
      <alignment horizontal="left" vertical="top"/>
    </xf>
    <xf numFmtId="3" fontId="68" fillId="0" borderId="10" xfId="0" applyNumberFormat="1" applyFont="1" applyBorder="1" applyAlignment="1">
      <alignment horizontal="left" vertical="top" indent="7" shrinkToFit="1"/>
    </xf>
    <xf numFmtId="3" fontId="68" fillId="0" borderId="11" xfId="0" applyNumberFormat="1" applyFont="1" applyBorder="1" applyAlignment="1">
      <alignment horizontal="left" vertical="top" indent="7" shrinkToFit="1"/>
    </xf>
    <xf numFmtId="3" fontId="68" fillId="0" borderId="10" xfId="0" applyNumberFormat="1" applyFont="1" applyBorder="1" applyAlignment="1">
      <alignment horizontal="right" vertical="top" shrinkToFit="1"/>
    </xf>
    <xf numFmtId="3" fontId="68" fillId="0" borderId="11" xfId="0" applyNumberFormat="1" applyFont="1" applyBorder="1" applyAlignment="1">
      <alignment horizontal="right" vertical="top" shrinkToFit="1"/>
    </xf>
    <xf numFmtId="1" fontId="68" fillId="0" borderId="10" xfId="0" applyNumberFormat="1" applyFont="1" applyBorder="1" applyAlignment="1">
      <alignment horizontal="right" vertical="top" shrinkToFit="1"/>
    </xf>
    <xf numFmtId="1" fontId="68" fillId="0" borderId="11" xfId="0" applyNumberFormat="1" applyFont="1" applyBorder="1" applyAlignment="1">
      <alignment horizontal="right" vertical="top" shrinkToFit="1"/>
    </xf>
    <xf numFmtId="0" fontId="0" fillId="0" borderId="5"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1" fillId="0" borderId="4" xfId="0" applyFont="1" applyBorder="1" applyAlignment="1">
      <alignment horizontal="left" vertical="top" wrapText="1" indent="1"/>
    </xf>
    <xf numFmtId="0" fontId="1" fillId="0" borderId="3" xfId="0" applyFont="1" applyBorder="1" applyAlignment="1">
      <alignment horizontal="left" vertical="top" wrapText="1" indent="1"/>
    </xf>
    <xf numFmtId="0" fontId="0" fillId="0" borderId="0" xfId="0" applyAlignment="1">
      <alignment horizontal="left" wrapText="1"/>
    </xf>
    <xf numFmtId="1" fontId="2" fillId="0" borderId="6" xfId="0" applyNumberFormat="1" applyFont="1" applyBorder="1" applyAlignment="1">
      <alignment horizontal="left" vertical="top" indent="2" shrinkToFit="1"/>
    </xf>
    <xf numFmtId="1" fontId="2" fillId="0" borderId="7" xfId="0" applyNumberFormat="1" applyFont="1" applyBorder="1" applyAlignment="1">
      <alignment horizontal="left" vertical="top" indent="2" shrinkToFit="1"/>
    </xf>
    <xf numFmtId="0" fontId="0" fillId="0" borderId="0" xfId="0" applyAlignment="1">
      <alignment horizontal="left" vertical="center" wrapText="1"/>
    </xf>
    <xf numFmtId="0" fontId="3" fillId="2" borderId="3" xfId="0" applyFont="1" applyFill="1" applyBorder="1" applyAlignment="1">
      <alignment horizontal="left" vertical="top" wrapText="1" indent="1"/>
    </xf>
    <xf numFmtId="0" fontId="23" fillId="0" borderId="0" xfId="0" applyFont="1" applyAlignment="1">
      <alignment horizontal="left" vertical="top" wrapText="1"/>
    </xf>
    <xf numFmtId="0" fontId="4" fillId="0" borderId="0" xfId="0" applyFont="1" applyAlignment="1">
      <alignment horizontal="left" vertical="top" wrapText="1"/>
    </xf>
    <xf numFmtId="164" fontId="5" fillId="0" borderId="0" xfId="0" applyNumberFormat="1" applyFont="1" applyAlignment="1">
      <alignment horizontal="left" vertical="top" shrinkToFi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0" fillId="0" borderId="0" xfId="0" applyAlignment="1">
      <alignment horizontal="left" vertical="top" wrapText="1" indent="2"/>
    </xf>
    <xf numFmtId="0" fontId="0" fillId="0" borderId="2" xfId="0" applyBorder="1" applyAlignment="1">
      <alignment horizontal="left" vertical="top" wrapText="1" indent="2"/>
    </xf>
    <xf numFmtId="0" fontId="0" fillId="0" borderId="3" xfId="0" applyBorder="1" applyAlignment="1">
      <alignment horizontal="left" vertical="top" wrapText="1" indent="2"/>
    </xf>
    <xf numFmtId="0" fontId="0" fillId="0" borderId="1" xfId="0" applyBorder="1" applyAlignment="1">
      <alignment horizontal="left" vertical="top" wrapText="1" indent="2"/>
    </xf>
    <xf numFmtId="0" fontId="1" fillId="0" borderId="10" xfId="0" applyFont="1" applyBorder="1" applyAlignment="1">
      <alignment horizontal="left" vertical="top" wrapText="1" indent="1"/>
    </xf>
    <xf numFmtId="0" fontId="1" fillId="0" borderId="11" xfId="0" applyFont="1" applyBorder="1" applyAlignment="1">
      <alignment horizontal="left" vertical="top" wrapText="1" indent="1"/>
    </xf>
    <xf numFmtId="0" fontId="1" fillId="0" borderId="12" xfId="0" applyFont="1" applyBorder="1" applyAlignment="1">
      <alignment horizontal="left" vertical="top" wrapText="1" indent="1"/>
    </xf>
    <xf numFmtId="0" fontId="4" fillId="0" borderId="4" xfId="0" applyFont="1" applyBorder="1" applyAlignment="1">
      <alignment horizontal="left" vertical="top" wrapText="1" indent="5"/>
    </xf>
    <xf numFmtId="0" fontId="4" fillId="0" borderId="3" xfId="0" applyFont="1" applyBorder="1" applyAlignment="1">
      <alignment horizontal="left" vertical="top" wrapText="1" indent="5"/>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44" fontId="62" fillId="0" borderId="10" xfId="1" applyFont="1" applyFill="1" applyBorder="1" applyAlignment="1">
      <alignment horizontal="left" vertical="center" wrapText="1"/>
    </xf>
    <xf numFmtId="44" fontId="62" fillId="0" borderId="11" xfId="1" applyFont="1" applyFill="1"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3" fillId="2" borderId="11" xfId="0" applyFont="1" applyFill="1" applyBorder="1" applyAlignment="1">
      <alignment horizontal="left" vertical="top" wrapText="1"/>
    </xf>
    <xf numFmtId="0" fontId="7" fillId="0" borderId="11" xfId="0" applyFont="1" applyBorder="1" applyAlignment="1">
      <alignment horizontal="left" vertical="top" wrapText="1" indent="2"/>
    </xf>
    <xf numFmtId="0" fontId="4" fillId="0" borderId="8" xfId="0" applyFont="1" applyBorder="1" applyAlignment="1">
      <alignment horizontal="left" textRotation="90" wrapText="1"/>
    </xf>
    <xf numFmtId="0" fontId="4" fillId="0" borderId="2" xfId="0" applyFont="1" applyBorder="1" applyAlignment="1">
      <alignment horizontal="left" textRotation="90" wrapText="1"/>
    </xf>
    <xf numFmtId="0" fontId="4" fillId="0" borderId="1" xfId="0" applyFont="1" applyBorder="1" applyAlignment="1">
      <alignment horizontal="left" textRotation="90" wrapText="1"/>
    </xf>
    <xf numFmtId="1" fontId="8" fillId="0" borderId="6" xfId="0" applyNumberFormat="1" applyFont="1" applyBorder="1" applyAlignment="1">
      <alignment horizontal="left" vertical="top" indent="1" shrinkToFit="1"/>
    </xf>
    <xf numFmtId="1" fontId="8" fillId="0" borderId="7" xfId="0" applyNumberFormat="1" applyFont="1" applyBorder="1" applyAlignment="1">
      <alignment horizontal="left" vertical="top" indent="1" shrinkToFit="1"/>
    </xf>
    <xf numFmtId="1" fontId="8" fillId="0" borderId="5" xfId="0" applyNumberFormat="1" applyFont="1" applyBorder="1" applyAlignment="1">
      <alignment horizontal="left" vertical="top" indent="1" shrinkToFit="1"/>
    </xf>
    <xf numFmtId="1" fontId="8" fillId="0" borderId="0" xfId="0" applyNumberFormat="1" applyFont="1" applyAlignment="1">
      <alignment horizontal="left" vertical="top" indent="1" shrinkToFit="1"/>
    </xf>
    <xf numFmtId="0" fontId="0" fillId="0" borderId="11" xfId="0" applyBorder="1" applyAlignment="1">
      <alignment horizontal="left" wrapText="1"/>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1" fontId="8" fillId="0" borderId="4" xfId="0" applyNumberFormat="1" applyFont="1" applyBorder="1" applyAlignment="1">
      <alignment horizontal="center" vertical="top" shrinkToFit="1"/>
    </xf>
    <xf numFmtId="1" fontId="8" fillId="0" borderId="3" xfId="0" applyNumberFormat="1" applyFont="1" applyBorder="1" applyAlignment="1">
      <alignment horizontal="center" vertical="top" shrinkToFit="1"/>
    </xf>
    <xf numFmtId="1" fontId="8" fillId="0" borderId="1" xfId="0" applyNumberFormat="1" applyFont="1" applyBorder="1" applyAlignment="1">
      <alignment horizontal="center" vertical="top" shrinkToFit="1"/>
    </xf>
    <xf numFmtId="1" fontId="5" fillId="0" borderId="4" xfId="0" applyNumberFormat="1" applyFont="1" applyBorder="1" applyAlignment="1">
      <alignment horizontal="right" vertical="top" shrinkToFit="1"/>
    </xf>
    <xf numFmtId="1" fontId="5" fillId="0" borderId="3" xfId="0" applyNumberFormat="1" applyFont="1" applyBorder="1" applyAlignment="1">
      <alignment horizontal="right" vertical="top" shrinkToFit="1"/>
    </xf>
    <xf numFmtId="1" fontId="8" fillId="0" borderId="10" xfId="0" applyNumberFormat="1" applyFont="1" applyBorder="1" applyAlignment="1">
      <alignment horizontal="center" vertical="top" shrinkToFit="1"/>
    </xf>
    <xf numFmtId="1" fontId="8" fillId="0" borderId="11" xfId="0" applyNumberFormat="1" applyFont="1" applyBorder="1" applyAlignment="1">
      <alignment horizontal="center" vertical="top" shrinkToFit="1"/>
    </xf>
    <xf numFmtId="1" fontId="8" fillId="0" borderId="12" xfId="0" applyNumberFormat="1" applyFont="1" applyBorder="1" applyAlignment="1">
      <alignment horizontal="center" vertical="top" shrinkToFit="1"/>
    </xf>
    <xf numFmtId="1" fontId="5" fillId="0" borderId="10" xfId="0" applyNumberFormat="1" applyFont="1" applyBorder="1" applyAlignment="1">
      <alignment horizontal="right" vertical="top" shrinkToFit="1"/>
    </xf>
    <xf numFmtId="1" fontId="5" fillId="0" borderId="11" xfId="0" applyNumberFormat="1" applyFont="1" applyBorder="1" applyAlignment="1">
      <alignment horizontal="right" vertical="top" shrinkToFit="1"/>
    </xf>
    <xf numFmtId="0" fontId="35" fillId="0" borderId="0" xfId="0" applyFont="1" applyAlignment="1">
      <alignment horizontal="left" vertical="top" wrapText="1"/>
    </xf>
    <xf numFmtId="0" fontId="10" fillId="0" borderId="5" xfId="0" applyFont="1" applyBorder="1" applyAlignment="1">
      <alignment horizontal="left" vertical="top" wrapText="1" indent="1"/>
    </xf>
    <xf numFmtId="0" fontId="10" fillId="0" borderId="0" xfId="0" applyFont="1" applyAlignment="1">
      <alignment horizontal="left" vertical="top" wrapText="1" inden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4" xfId="0" applyFont="1" applyBorder="1" applyAlignment="1">
      <alignment horizontal="left" vertical="top" wrapText="1" indent="2"/>
    </xf>
    <xf numFmtId="0" fontId="10" fillId="0" borderId="3" xfId="0" applyFont="1" applyBorder="1" applyAlignment="1">
      <alignment horizontal="left" vertical="top" wrapText="1" indent="2"/>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6" fillId="0" borderId="10" xfId="0" applyFont="1" applyBorder="1" applyAlignment="1">
      <alignment horizontal="left" vertical="top" wrapText="1" indent="3"/>
    </xf>
    <xf numFmtId="0" fontId="6" fillId="0" borderId="11" xfId="0" applyFont="1" applyBorder="1" applyAlignment="1">
      <alignment horizontal="left" vertical="top" wrapText="1" indent="3"/>
    </xf>
    <xf numFmtId="0" fontId="6" fillId="0" borderId="12" xfId="0" applyFont="1" applyBorder="1" applyAlignment="1">
      <alignment horizontal="left" vertical="top" wrapText="1" indent="3"/>
    </xf>
    <xf numFmtId="0" fontId="0" fillId="0" borderId="5" xfId="0" applyBorder="1" applyAlignment="1">
      <alignment horizontal="left" vertical="top" wrapText="1" indent="1"/>
    </xf>
    <xf numFmtId="0" fontId="0" fillId="0" borderId="0" xfId="0" applyAlignment="1">
      <alignment horizontal="left" vertical="top" wrapText="1" indent="1"/>
    </xf>
    <xf numFmtId="0" fontId="0" fillId="0" borderId="2" xfId="0" applyBorder="1" applyAlignment="1">
      <alignment horizontal="left" vertical="top" wrapText="1" indent="1"/>
    </xf>
    <xf numFmtId="1" fontId="5" fillId="0" borderId="12" xfId="0" applyNumberFormat="1" applyFont="1" applyBorder="1" applyAlignment="1">
      <alignment horizontal="right" vertical="top" shrinkToFit="1"/>
    </xf>
    <xf numFmtId="0" fontId="65" fillId="0" borderId="5" xfId="0" applyFont="1" applyBorder="1" applyAlignment="1">
      <alignment horizontal="left" vertical="top" wrapText="1" indent="1"/>
    </xf>
    <xf numFmtId="3" fontId="5" fillId="0" borderId="10" xfId="0" applyNumberFormat="1" applyFont="1" applyBorder="1" applyAlignment="1">
      <alignment horizontal="right" vertical="top" shrinkToFit="1"/>
    </xf>
    <xf numFmtId="3" fontId="5" fillId="0" borderId="11" xfId="0" applyNumberFormat="1" applyFont="1" applyBorder="1" applyAlignment="1">
      <alignment horizontal="right" vertical="top" shrinkToFit="1"/>
    </xf>
    <xf numFmtId="3" fontId="5" fillId="0" borderId="12" xfId="0" applyNumberFormat="1" applyFont="1" applyBorder="1" applyAlignment="1">
      <alignment horizontal="right" vertical="top" shrinkToFit="1"/>
    </xf>
    <xf numFmtId="0" fontId="65" fillId="0" borderId="5" xfId="0" applyFont="1" applyBorder="1" applyAlignment="1">
      <alignment horizontal="left" vertical="top" wrapText="1"/>
    </xf>
    <xf numFmtId="0" fontId="65" fillId="0" borderId="4" xfId="0" applyFont="1" applyBorder="1" applyAlignment="1">
      <alignment horizontal="left" vertical="top" wrapText="1"/>
    </xf>
    <xf numFmtId="0" fontId="65" fillId="0" borderId="6" xfId="0" applyFont="1"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indent="2"/>
    </xf>
    <xf numFmtId="0" fontId="0" fillId="3" borderId="10" xfId="0" applyFill="1" applyBorder="1" applyAlignment="1">
      <alignment horizontal="left" wrapText="1"/>
    </xf>
    <xf numFmtId="0" fontId="0" fillId="3" borderId="11" xfId="0" applyFill="1" applyBorder="1" applyAlignment="1">
      <alignment horizontal="left" wrapText="1"/>
    </xf>
    <xf numFmtId="0" fontId="0" fillId="3" borderId="12" xfId="0" applyFill="1" applyBorder="1" applyAlignment="1">
      <alignment horizontal="left" wrapText="1"/>
    </xf>
    <xf numFmtId="3" fontId="5" fillId="0" borderId="10" xfId="0" applyNumberFormat="1" applyFont="1" applyBorder="1" applyAlignment="1">
      <alignment horizontal="left" vertical="top" indent="7" shrinkToFit="1"/>
    </xf>
    <xf numFmtId="3" fontId="5" fillId="0" borderId="11" xfId="0" applyNumberFormat="1" applyFont="1" applyBorder="1" applyAlignment="1">
      <alignment horizontal="left" vertical="top" indent="7" shrinkToFit="1"/>
    </xf>
    <xf numFmtId="3" fontId="5" fillId="0" borderId="12" xfId="0" applyNumberFormat="1" applyFont="1" applyBorder="1" applyAlignment="1">
      <alignment horizontal="left" vertical="top" indent="7" shrinkToFit="1"/>
    </xf>
    <xf numFmtId="0" fontId="0" fillId="0" borderId="8" xfId="0" applyBorder="1" applyAlignment="1">
      <alignment horizontal="left" textRotation="90" wrapText="1"/>
    </xf>
    <xf numFmtId="0" fontId="0" fillId="0" borderId="2" xfId="0" applyBorder="1" applyAlignment="1">
      <alignment horizontal="left" textRotation="90" wrapText="1"/>
    </xf>
    <xf numFmtId="0" fontId="0" fillId="0" borderId="1" xfId="0" applyBorder="1" applyAlignment="1">
      <alignment horizontal="left" textRotation="90"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3" fillId="0" borderId="11" xfId="0" applyFont="1" applyBorder="1" applyAlignment="1">
      <alignment horizontal="left" vertical="top" wrapText="1" indent="2"/>
    </xf>
    <xf numFmtId="0" fontId="1" fillId="0" borderId="0" xfId="0" applyFont="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center" wrapText="1" indent="3"/>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3" fillId="2" borderId="7" xfId="0" applyFont="1" applyFill="1" applyBorder="1" applyAlignment="1">
      <alignment horizontal="left" vertical="top" wrapText="1"/>
    </xf>
    <xf numFmtId="0" fontId="7" fillId="0" borderId="7" xfId="0" applyFont="1" applyBorder="1" applyAlignment="1">
      <alignment horizontal="left" vertical="top" wrapText="1" indent="2"/>
    </xf>
    <xf numFmtId="0" fontId="0" fillId="0" borderId="0" xfId="0" applyAlignment="1">
      <alignment horizontal="left" wrapText="1" indent="1"/>
    </xf>
    <xf numFmtId="0" fontId="0" fillId="0" borderId="0" xfId="0" applyAlignment="1">
      <alignment horizontal="left" vertical="top" wrapText="1" indent="8"/>
    </xf>
    <xf numFmtId="0" fontId="3" fillId="2" borderId="11" xfId="0" applyFont="1" applyFill="1" applyBorder="1" applyAlignment="1">
      <alignment horizontal="center" vertical="top" wrapText="1"/>
    </xf>
    <xf numFmtId="0" fontId="0" fillId="0" borderId="11" xfId="0" applyBorder="1" applyAlignment="1">
      <alignment horizontal="left" vertical="top" wrapText="1" indent="2"/>
    </xf>
    <xf numFmtId="0" fontId="3" fillId="2" borderId="7" xfId="0" applyFont="1" applyFill="1" applyBorder="1" applyAlignment="1">
      <alignment horizontal="center" vertical="top" wrapText="1"/>
    </xf>
    <xf numFmtId="0" fontId="3" fillId="0" borderId="7" xfId="0" applyFont="1" applyBorder="1" applyAlignment="1">
      <alignment horizontal="left" vertical="top" wrapText="1" indent="2"/>
    </xf>
    <xf numFmtId="0" fontId="13" fillId="0" borderId="0" xfId="0" applyFont="1" applyAlignment="1">
      <alignment horizontal="left" vertical="top" wrapText="1" indent="6"/>
    </xf>
    <xf numFmtId="0" fontId="10" fillId="0" borderId="4" xfId="0" applyFont="1" applyBorder="1" applyAlignment="1">
      <alignment horizontal="center" vertical="top" wrapText="1"/>
    </xf>
    <xf numFmtId="0" fontId="10" fillId="0" borderId="3" xfId="0" applyFont="1" applyBorder="1" applyAlignment="1">
      <alignment horizontal="center" vertical="top" wrapText="1"/>
    </xf>
    <xf numFmtId="0" fontId="10" fillId="0" borderId="1" xfId="0" applyFont="1" applyBorder="1" applyAlignment="1">
      <alignment horizontal="center" vertical="top" wrapText="1"/>
    </xf>
    <xf numFmtId="1" fontId="5" fillId="0" borderId="1" xfId="0" applyNumberFormat="1" applyFont="1" applyBorder="1" applyAlignment="1">
      <alignment horizontal="right" vertical="top" shrinkToFi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0" fillId="3" borderId="6" xfId="0" applyFill="1" applyBorder="1" applyAlignment="1">
      <alignment horizontal="left" vertical="center" wrapText="1"/>
    </xf>
    <xf numFmtId="0" fontId="0" fillId="3" borderId="5" xfId="0" applyFill="1" applyBorder="1" applyAlignment="1">
      <alignment horizontal="left" vertical="center" wrapText="1"/>
    </xf>
    <xf numFmtId="0" fontId="0" fillId="0" borderId="12" xfId="0" applyBorder="1" applyAlignment="1">
      <alignment horizontal="left" vertical="top" wrapText="1" indent="2"/>
    </xf>
    <xf numFmtId="0" fontId="10" fillId="0" borderId="7" xfId="0" applyFont="1" applyBorder="1" applyAlignment="1">
      <alignment horizontal="right" vertical="top" wrapText="1"/>
    </xf>
    <xf numFmtId="0" fontId="9" fillId="0" borderId="8" xfId="0" applyFont="1" applyBorder="1" applyAlignment="1">
      <alignment horizontal="left"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1" fontId="5" fillId="0" borderId="10" xfId="0" applyNumberFormat="1" applyFont="1" applyBorder="1" applyAlignment="1">
      <alignment horizontal="right" vertical="center" shrinkToFit="1"/>
    </xf>
    <xf numFmtId="1" fontId="5" fillId="0" borderId="11" xfId="0" applyNumberFormat="1" applyFont="1" applyBorder="1" applyAlignment="1">
      <alignment horizontal="right" vertical="center" shrinkToFit="1"/>
    </xf>
    <xf numFmtId="1" fontId="5" fillId="0" borderId="12" xfId="0" applyNumberFormat="1" applyFont="1" applyBorder="1" applyAlignment="1">
      <alignment horizontal="right" vertical="center" shrinkToFit="1"/>
    </xf>
    <xf numFmtId="0" fontId="10" fillId="0" borderId="0" xfId="0" applyFont="1" applyAlignment="1">
      <alignment horizontal="right" vertical="top" wrapText="1"/>
    </xf>
    <xf numFmtId="0" fontId="10" fillId="0" borderId="0" xfId="0" applyFont="1" applyAlignment="1">
      <alignment horizontal="left" vertical="top" wrapText="1" indent="2"/>
    </xf>
    <xf numFmtId="0" fontId="0" fillId="0" borderId="4"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0" fillId="3" borderId="6" xfId="0" applyFill="1" applyBorder="1" applyAlignment="1">
      <alignment horizontal="left" vertical="top" wrapText="1"/>
    </xf>
    <xf numFmtId="0" fontId="0" fillId="3" borderId="5" xfId="0" applyFill="1" applyBorder="1" applyAlignment="1">
      <alignment horizontal="left" vertical="top" wrapText="1"/>
    </xf>
    <xf numFmtId="0" fontId="0" fillId="0" borderId="10" xfId="0" applyBorder="1" applyAlignment="1">
      <alignment horizontal="left" wrapText="1"/>
    </xf>
    <xf numFmtId="0" fontId="0" fillId="0" borderId="12" xfId="0" applyBorder="1" applyAlignment="1">
      <alignment horizontal="left" wrapText="1"/>
    </xf>
    <xf numFmtId="1" fontId="8" fillId="0" borderId="0" xfId="0" applyNumberFormat="1" applyFont="1" applyAlignment="1">
      <alignment horizontal="left" vertical="top" shrinkToFi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3" borderId="13" xfId="0" applyFill="1" applyBorder="1" applyAlignment="1">
      <alignment horizontal="left" vertical="center" wrapText="1"/>
    </xf>
    <xf numFmtId="0" fontId="0" fillId="3" borderId="4" xfId="0" applyFill="1" applyBorder="1" applyAlignment="1">
      <alignment horizontal="left" vertical="center" wrapText="1"/>
    </xf>
    <xf numFmtId="0" fontId="0" fillId="3" borderId="13" xfId="0" applyFill="1" applyBorder="1" applyAlignment="1">
      <alignment horizontal="left" vertical="top" wrapText="1"/>
    </xf>
    <xf numFmtId="0" fontId="0" fillId="3" borderId="4" xfId="0" applyFill="1" applyBorder="1" applyAlignment="1">
      <alignment horizontal="left" vertical="top" wrapText="1"/>
    </xf>
    <xf numFmtId="0" fontId="0" fillId="0" borderId="5" xfId="0" applyBorder="1" applyAlignment="1">
      <alignment horizontal="left" wrapText="1"/>
    </xf>
    <xf numFmtId="0" fontId="0" fillId="0" borderId="2" xfId="0" applyBorder="1" applyAlignment="1">
      <alignment horizontal="left"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1" fontId="8" fillId="0" borderId="15" xfId="0" applyNumberFormat="1" applyFont="1" applyBorder="1" applyAlignment="1">
      <alignment horizontal="left" vertical="center" shrinkToFit="1"/>
    </xf>
    <xf numFmtId="1" fontId="8" fillId="0" borderId="13" xfId="0" applyNumberFormat="1" applyFont="1" applyBorder="1" applyAlignment="1">
      <alignment horizontal="left" vertical="center" shrinkToFi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1" fontId="5" fillId="0" borderId="10" xfId="0" applyNumberFormat="1" applyFont="1" applyBorder="1" applyAlignment="1">
      <alignment horizontal="right" shrinkToFit="1"/>
    </xf>
    <xf numFmtId="1" fontId="5" fillId="0" borderId="11" xfId="0" applyNumberFormat="1" applyFont="1" applyBorder="1" applyAlignment="1">
      <alignment horizontal="right" shrinkToFit="1"/>
    </xf>
    <xf numFmtId="1" fontId="5" fillId="0" borderId="12" xfId="0" applyNumberFormat="1" applyFont="1" applyBorder="1" applyAlignment="1">
      <alignment horizontal="right" shrinkToFit="1"/>
    </xf>
    <xf numFmtId="0" fontId="0" fillId="0" borderId="3" xfId="0" applyBorder="1" applyAlignment="1">
      <alignment horizontal="left" vertical="top" wrapText="1" indent="1"/>
    </xf>
    <xf numFmtId="0" fontId="0" fillId="0" borderId="1" xfId="0" applyBorder="1" applyAlignment="1">
      <alignment horizontal="left" vertical="top" wrapText="1" indent="1"/>
    </xf>
    <xf numFmtId="0" fontId="4" fillId="0" borderId="0" xfId="0" applyFont="1" applyAlignment="1">
      <alignment horizontal="left" vertical="top" wrapText="1" indent="5"/>
    </xf>
    <xf numFmtId="0" fontId="0" fillId="0" borderId="0" xfId="0" applyAlignment="1">
      <alignment horizontal="right"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1" xfId="0" applyBorder="1" applyAlignment="1">
      <alignment horizontal="center" vertical="top" wrapText="1"/>
    </xf>
    <xf numFmtId="0" fontId="0" fillId="0" borderId="6" xfId="0" applyBorder="1" applyAlignment="1">
      <alignment horizontal="center" vertical="top" wrapText="1"/>
    </xf>
    <xf numFmtId="0" fontId="1" fillId="0" borderId="10" xfId="0" applyFont="1" applyBorder="1" applyAlignment="1">
      <alignment horizontal="left" vertical="top" textRotation="180" wrapText="1"/>
    </xf>
    <xf numFmtId="0" fontId="1" fillId="0" borderId="12" xfId="0" applyFont="1" applyBorder="1" applyAlignment="1">
      <alignment horizontal="left" vertical="top" textRotation="180" wrapText="1"/>
    </xf>
    <xf numFmtId="0" fontId="1" fillId="0" borderId="11" xfId="0" applyFont="1" applyBorder="1" applyAlignment="1">
      <alignment horizontal="left" vertical="top" textRotation="180"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2" fontId="5" fillId="0" borderId="10" xfId="0" applyNumberFormat="1" applyFont="1" applyBorder="1" applyAlignment="1">
      <alignment horizontal="center" vertical="top" shrinkToFit="1"/>
    </xf>
    <xf numFmtId="2" fontId="5" fillId="0" borderId="11" xfId="0" applyNumberFormat="1" applyFont="1" applyBorder="1" applyAlignment="1">
      <alignment horizontal="center" vertical="top" shrinkToFit="1"/>
    </xf>
    <xf numFmtId="2" fontId="5" fillId="0" borderId="12" xfId="0" applyNumberFormat="1" applyFont="1" applyBorder="1" applyAlignment="1">
      <alignment horizontal="center" vertical="top" shrinkToFit="1"/>
    </xf>
    <xf numFmtId="0" fontId="0" fillId="0" borderId="6" xfId="0" applyBorder="1" applyAlignment="1">
      <alignment horizontal="left" vertical="center" wrapText="1"/>
    </xf>
    <xf numFmtId="0" fontId="0" fillId="0" borderId="8" xfId="0" applyBorder="1" applyAlignment="1">
      <alignment horizontal="left"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1" xfId="0" applyFont="1" applyBorder="1" applyAlignment="1">
      <alignment horizontal="left" vertical="center" wrapText="1" indent="1"/>
    </xf>
    <xf numFmtId="0" fontId="0" fillId="0" borderId="7" xfId="0" applyBorder="1" applyAlignment="1">
      <alignment horizontal="left" vertical="center" wrapText="1"/>
    </xf>
    <xf numFmtId="3" fontId="5" fillId="0" borderId="6" xfId="0" applyNumberFormat="1" applyFont="1" applyBorder="1" applyAlignment="1">
      <alignment horizontal="left" vertical="center" indent="5" shrinkToFit="1"/>
    </xf>
    <xf numFmtId="3" fontId="5" fillId="0" borderId="7" xfId="0" applyNumberFormat="1" applyFont="1" applyBorder="1" applyAlignment="1">
      <alignment horizontal="left" vertical="center" indent="5" shrinkToFit="1"/>
    </xf>
    <xf numFmtId="3" fontId="5" fillId="0" borderId="8" xfId="0" applyNumberFormat="1" applyFont="1" applyBorder="1" applyAlignment="1">
      <alignment horizontal="left" vertical="center" indent="5" shrinkToFit="1"/>
    </xf>
    <xf numFmtId="3" fontId="5" fillId="0" borderId="4" xfId="0" applyNumberFormat="1" applyFont="1" applyBorder="1" applyAlignment="1">
      <alignment horizontal="left" vertical="center" indent="5" shrinkToFit="1"/>
    </xf>
    <xf numFmtId="3" fontId="5" fillId="0" borderId="3" xfId="0" applyNumberFormat="1" applyFont="1" applyBorder="1" applyAlignment="1">
      <alignment horizontal="left" vertical="center" indent="5" shrinkToFit="1"/>
    </xf>
    <xf numFmtId="3" fontId="5" fillId="0" borderId="1" xfId="0" applyNumberFormat="1" applyFont="1" applyBorder="1" applyAlignment="1">
      <alignment horizontal="left" vertical="center" indent="5" shrinkToFit="1"/>
    </xf>
    <xf numFmtId="1" fontId="5" fillId="0" borderId="6" xfId="0" applyNumberFormat="1" applyFont="1" applyBorder="1" applyAlignment="1">
      <alignment horizontal="right" vertical="center" shrinkToFit="1"/>
    </xf>
    <xf numFmtId="1" fontId="5" fillId="0" borderId="7" xfId="0" applyNumberFormat="1" applyFont="1" applyBorder="1" applyAlignment="1">
      <alignment horizontal="right" vertical="center" shrinkToFit="1"/>
    </xf>
    <xf numFmtId="1" fontId="5" fillId="0" borderId="8" xfId="0" applyNumberFormat="1" applyFont="1" applyBorder="1" applyAlignment="1">
      <alignment horizontal="right" vertical="center" shrinkToFit="1"/>
    </xf>
    <xf numFmtId="1" fontId="5" fillId="0" borderId="4" xfId="0" applyNumberFormat="1" applyFont="1" applyBorder="1" applyAlignment="1">
      <alignment horizontal="right" vertical="center" shrinkToFit="1"/>
    </xf>
    <xf numFmtId="1" fontId="5" fillId="0" borderId="3" xfId="0" applyNumberFormat="1" applyFont="1" applyBorder="1" applyAlignment="1">
      <alignment horizontal="right" vertical="center" shrinkToFit="1"/>
    </xf>
    <xf numFmtId="1" fontId="5" fillId="0" borderId="1" xfId="0" applyNumberFormat="1" applyFont="1" applyBorder="1" applyAlignment="1">
      <alignment horizontal="right" vertical="center" shrinkToFit="1"/>
    </xf>
    <xf numFmtId="0" fontId="5" fillId="0" borderId="11" xfId="0" applyFont="1" applyBorder="1" applyAlignment="1">
      <alignment horizontal="left" vertical="top" wrapText="1"/>
    </xf>
    <xf numFmtId="0" fontId="68" fillId="0" borderId="11" xfId="0" applyFont="1" applyBorder="1" applyAlignment="1">
      <alignment horizontal="left" vertical="top" wrapText="1"/>
    </xf>
    <xf numFmtId="0" fontId="68" fillId="0" borderId="12" xfId="0" applyFont="1" applyBorder="1" applyAlignment="1">
      <alignment horizontal="left" vertical="top" wrapText="1"/>
    </xf>
    <xf numFmtId="0" fontId="0" fillId="0" borderId="11" xfId="0" applyBorder="1" applyAlignment="1">
      <alignment horizontal="left" vertical="top" wrapText="1" indent="1"/>
    </xf>
    <xf numFmtId="0" fontId="0" fillId="0" borderId="7" xfId="0" applyBorder="1" applyAlignment="1">
      <alignment horizontal="left" vertical="top" wrapText="1" indent="1"/>
    </xf>
    <xf numFmtId="0" fontId="0" fillId="0" borderId="8" xfId="0" applyBorder="1" applyAlignment="1">
      <alignment horizontal="left" vertical="top" wrapText="1" indent="1"/>
    </xf>
    <xf numFmtId="0" fontId="0" fillId="0" borderId="0" xfId="0" applyAlignment="1">
      <alignment horizontal="left" vertical="top" wrapText="1" indent="4"/>
    </xf>
    <xf numFmtId="0" fontId="0" fillId="0" borderId="2" xfId="0" applyBorder="1" applyAlignment="1">
      <alignment horizontal="left" vertical="top" wrapText="1" indent="4"/>
    </xf>
    <xf numFmtId="0" fontId="0" fillId="0" borderId="3" xfId="0" applyBorder="1" applyAlignment="1">
      <alignment horizontal="left" vertical="top" wrapText="1" indent="4"/>
    </xf>
    <xf numFmtId="0" fontId="0" fillId="0" borderId="1" xfId="0" applyBorder="1" applyAlignment="1">
      <alignment horizontal="left" vertical="top" wrapText="1" indent="4"/>
    </xf>
    <xf numFmtId="0" fontId="66" fillId="0" borderId="0" xfId="0" applyFont="1" applyAlignment="1">
      <alignment horizontal="left"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left" vertical="top" wrapText="1" inden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3" fillId="0" borderId="7" xfId="0" applyFont="1" applyBorder="1" applyAlignment="1">
      <alignment horizontal="left" vertical="top" wrapText="1" indent="1"/>
    </xf>
    <xf numFmtId="0" fontId="0" fillId="0" borderId="7" xfId="0" applyBorder="1" applyAlignment="1">
      <alignment horizontal="left" textRotation="90" wrapText="1"/>
    </xf>
    <xf numFmtId="0" fontId="0" fillId="0" borderId="0" xfId="0" applyAlignment="1">
      <alignment horizontal="left" textRotation="90" wrapText="1"/>
    </xf>
    <xf numFmtId="0" fontId="0" fillId="0" borderId="3" xfId="0" applyBorder="1" applyAlignment="1">
      <alignment horizontal="left" textRotation="90" wrapText="1"/>
    </xf>
    <xf numFmtId="0" fontId="10" fillId="0" borderId="6" xfId="0" applyFont="1" applyBorder="1" applyAlignment="1">
      <alignment horizontal="left" vertical="top" wrapText="1" indent="1"/>
    </xf>
    <xf numFmtId="0" fontId="10" fillId="0" borderId="7" xfId="0" applyFont="1" applyBorder="1" applyAlignment="1">
      <alignment horizontal="left" vertical="top" wrapText="1" indent="1"/>
    </xf>
    <xf numFmtId="1" fontId="5" fillId="3" borderId="6" xfId="0" applyNumberFormat="1" applyFont="1" applyFill="1" applyBorder="1" applyAlignment="1">
      <alignment horizontal="right" shrinkToFit="1"/>
    </xf>
    <xf numFmtId="1" fontId="5" fillId="3" borderId="7" xfId="0" applyNumberFormat="1" applyFont="1" applyFill="1" applyBorder="1" applyAlignment="1">
      <alignment horizontal="right" shrinkToFit="1"/>
    </xf>
    <xf numFmtId="1" fontId="5" fillId="3" borderId="8" xfId="0" applyNumberFormat="1" applyFont="1" applyFill="1" applyBorder="1" applyAlignment="1">
      <alignment horizontal="right" shrinkToFit="1"/>
    </xf>
    <xf numFmtId="1" fontId="5" fillId="3" borderId="5" xfId="0" applyNumberFormat="1" applyFont="1" applyFill="1" applyBorder="1" applyAlignment="1">
      <alignment horizontal="right" shrinkToFit="1"/>
    </xf>
    <xf numFmtId="1" fontId="5" fillId="3" borderId="0" xfId="0" applyNumberFormat="1" applyFont="1" applyFill="1" applyAlignment="1">
      <alignment horizontal="right" shrinkToFit="1"/>
    </xf>
    <xf numFmtId="1" fontId="5" fillId="3" borderId="2" xfId="0" applyNumberFormat="1" applyFont="1" applyFill="1" applyBorder="1" applyAlignment="1">
      <alignment horizontal="right" shrinkToFit="1"/>
    </xf>
    <xf numFmtId="1" fontId="5" fillId="3" borderId="4" xfId="0" applyNumberFormat="1" applyFont="1" applyFill="1" applyBorder="1" applyAlignment="1">
      <alignment horizontal="right" shrinkToFit="1"/>
    </xf>
    <xf numFmtId="1" fontId="5" fillId="3" borderId="3" xfId="0" applyNumberFormat="1" applyFont="1" applyFill="1" applyBorder="1" applyAlignment="1">
      <alignment horizontal="right" shrinkToFit="1"/>
    </xf>
    <xf numFmtId="1" fontId="5" fillId="3" borderId="1" xfId="0" applyNumberFormat="1" applyFont="1" applyFill="1" applyBorder="1" applyAlignment="1">
      <alignment horizontal="right" shrinkToFi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1" xfId="0" applyFill="1" applyBorder="1" applyAlignment="1">
      <alignment horizontal="left" vertical="top" wrapText="1"/>
    </xf>
    <xf numFmtId="0" fontId="10" fillId="0" borderId="5" xfId="0" applyFont="1" applyBorder="1" applyAlignment="1">
      <alignment horizontal="left" vertical="top" wrapText="1" indent="2"/>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center"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0" fillId="0" borderId="7" xfId="0" applyBorder="1" applyAlignment="1">
      <alignment horizontal="center" vertical="center" textRotation="90" wrapText="1"/>
    </xf>
    <xf numFmtId="0" fontId="0" fillId="0" borderId="8" xfId="0" applyBorder="1" applyAlignment="1">
      <alignment horizontal="center" vertical="center" textRotation="90" wrapText="1"/>
    </xf>
    <xf numFmtId="0" fontId="0" fillId="0" borderId="0" xfId="0" applyAlignment="1">
      <alignment horizontal="center" vertical="center" textRotation="90" wrapText="1"/>
    </xf>
    <xf numFmtId="0" fontId="0" fillId="0" borderId="2" xfId="0"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1" xfId="0" applyBorder="1" applyAlignment="1">
      <alignment horizontal="center" vertical="center" textRotation="90" wrapText="1"/>
    </xf>
    <xf numFmtId="1" fontId="5" fillId="0" borderId="10" xfId="0" applyNumberFormat="1" applyFont="1" applyBorder="1" applyAlignment="1">
      <alignment horizontal="left" vertical="top" indent="2" shrinkToFit="1"/>
    </xf>
    <xf numFmtId="1" fontId="5" fillId="0" borderId="11" xfId="0" applyNumberFormat="1" applyFont="1" applyBorder="1" applyAlignment="1">
      <alignment horizontal="left" vertical="top" indent="2" shrinkToFit="1"/>
    </xf>
    <xf numFmtId="1" fontId="5" fillId="0" borderId="12" xfId="0" applyNumberFormat="1" applyFont="1" applyBorder="1" applyAlignment="1">
      <alignment horizontal="left" vertical="top" indent="2" shrinkToFit="1"/>
    </xf>
    <xf numFmtId="0" fontId="15" fillId="0" borderId="5" xfId="0" applyFont="1" applyBorder="1" applyAlignment="1">
      <alignment horizontal="left" vertical="top" wrapText="1" indent="2"/>
    </xf>
    <xf numFmtId="0" fontId="15" fillId="0" borderId="0" xfId="0" applyFont="1" applyAlignment="1">
      <alignment horizontal="left" vertical="top" wrapText="1" indent="2"/>
    </xf>
    <xf numFmtId="0" fontId="15" fillId="0" borderId="2" xfId="0" applyFont="1" applyBorder="1" applyAlignment="1">
      <alignment horizontal="left" vertical="top" wrapText="1" indent="2"/>
    </xf>
    <xf numFmtId="0" fontId="10" fillId="0" borderId="5" xfId="0" applyFont="1" applyBorder="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0" fillId="0" borderId="7" xfId="0" applyFont="1" applyBorder="1" applyAlignment="1">
      <alignment horizontal="center" vertical="center" textRotation="90" wrapText="1"/>
    </xf>
    <xf numFmtId="0" fontId="10" fillId="0" borderId="8" xfId="0" applyFont="1" applyBorder="1" applyAlignment="1">
      <alignment horizontal="center" vertical="center" textRotation="90" wrapText="1"/>
    </xf>
    <xf numFmtId="0" fontId="10" fillId="0" borderId="0" xfId="0" applyFont="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3"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3" fontId="5" fillId="0" borderId="10" xfId="0" applyNumberFormat="1" applyFont="1" applyBorder="1" applyAlignment="1">
      <alignment horizontal="right" vertical="center" shrinkToFit="1"/>
    </xf>
    <xf numFmtId="3" fontId="5" fillId="0" borderId="11" xfId="0" applyNumberFormat="1" applyFont="1" applyBorder="1" applyAlignment="1">
      <alignment horizontal="right" vertical="center" shrinkToFit="1"/>
    </xf>
    <xf numFmtId="3" fontId="5" fillId="0" borderId="12" xfId="0" applyNumberFormat="1" applyFont="1" applyBorder="1" applyAlignment="1">
      <alignment horizontal="right" vertical="center" shrinkToFi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 fillId="0" borderId="10" xfId="0" applyFont="1" applyBorder="1" applyAlignment="1">
      <alignment horizontal="left" vertical="top" wrapText="1" indent="3"/>
    </xf>
    <xf numFmtId="0" fontId="1" fillId="0" borderId="11" xfId="0" applyFont="1" applyBorder="1" applyAlignment="1">
      <alignment horizontal="left" vertical="top" wrapText="1" indent="3"/>
    </xf>
    <xf numFmtId="0" fontId="1" fillId="0" borderId="12" xfId="0" applyFont="1" applyBorder="1" applyAlignment="1">
      <alignment horizontal="left" vertical="top" wrapText="1" indent="3"/>
    </xf>
    <xf numFmtId="0" fontId="1" fillId="0" borderId="10" xfId="0" applyFont="1" applyBorder="1" applyAlignment="1">
      <alignment horizontal="left" vertical="top" wrapText="1" indent="2"/>
    </xf>
    <xf numFmtId="0" fontId="1" fillId="0" borderId="11" xfId="0" applyFont="1" applyBorder="1" applyAlignment="1">
      <alignment horizontal="left" vertical="top" wrapText="1" indent="2"/>
    </xf>
    <xf numFmtId="0" fontId="1" fillId="0" borderId="12" xfId="0" applyFont="1" applyBorder="1" applyAlignment="1">
      <alignment horizontal="left" vertical="top" wrapText="1" indent="2"/>
    </xf>
    <xf numFmtId="0" fontId="10" fillId="0" borderId="14" xfId="0" applyFont="1" applyBorder="1" applyAlignment="1">
      <alignment horizontal="left" wrapText="1"/>
    </xf>
    <xf numFmtId="0" fontId="10" fillId="0" borderId="13" xfId="0" applyFont="1" applyBorder="1" applyAlignment="1">
      <alignment horizontal="left" wrapText="1"/>
    </xf>
    <xf numFmtId="0" fontId="10" fillId="0" borderId="5" xfId="0" applyFont="1" applyBorder="1" applyAlignment="1">
      <alignment horizontal="left" vertical="top" wrapText="1"/>
    </xf>
    <xf numFmtId="3" fontId="5" fillId="0" borderId="10" xfId="0" applyNumberFormat="1" applyFont="1" applyBorder="1" applyAlignment="1">
      <alignment horizontal="left" vertical="center" indent="5" shrinkToFit="1"/>
    </xf>
    <xf numFmtId="3" fontId="5" fillId="0" borderId="11" xfId="0" applyNumberFormat="1" applyFont="1" applyBorder="1" applyAlignment="1">
      <alignment horizontal="left" vertical="center" indent="5" shrinkToFit="1"/>
    </xf>
    <xf numFmtId="3" fontId="5" fillId="0" borderId="12" xfId="0" applyNumberFormat="1" applyFont="1" applyBorder="1" applyAlignment="1">
      <alignment horizontal="left" vertical="center" indent="5" shrinkToFi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1" fontId="8" fillId="0" borderId="11" xfId="0" applyNumberFormat="1" applyFont="1" applyBorder="1" applyAlignment="1">
      <alignment horizontal="left" vertical="top" shrinkToFit="1"/>
    </xf>
    <xf numFmtId="0" fontId="3" fillId="0" borderId="11" xfId="0" applyFont="1" applyBorder="1" applyAlignment="1">
      <alignment horizontal="left" vertical="top" wrapText="1" indent="1"/>
    </xf>
    <xf numFmtId="1" fontId="8" fillId="0" borderId="7" xfId="0" applyNumberFormat="1" applyFont="1" applyBorder="1" applyAlignment="1">
      <alignment horizontal="right" vertical="top" indent="2" shrinkToFi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3" xfId="0" applyFill="1" applyBorder="1" applyAlignment="1">
      <alignment horizontal="left" vertical="center" wrapText="1"/>
    </xf>
    <xf numFmtId="0" fontId="0" fillId="3" borderId="1" xfId="0" applyFill="1" applyBorder="1" applyAlignment="1">
      <alignment horizontal="left" vertical="center" wrapText="1"/>
    </xf>
    <xf numFmtId="1" fontId="8" fillId="0" borderId="0" xfId="0" applyNumberFormat="1" applyFont="1" applyAlignment="1">
      <alignment horizontal="center" vertical="center" shrinkToFit="1"/>
    </xf>
    <xf numFmtId="0" fontId="0" fillId="3" borderId="12" xfId="0" applyFill="1" applyBorder="1" applyAlignment="1">
      <alignment horizontal="left" vertical="center" wrapText="1"/>
    </xf>
    <xf numFmtId="1" fontId="8" fillId="0" borderId="0" xfId="0" applyNumberFormat="1" applyFont="1" applyAlignment="1">
      <alignment horizontal="right" vertical="top" indent="2" shrinkToFi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3" fontId="68" fillId="0" borderId="10" xfId="0" applyNumberFormat="1" applyFont="1" applyBorder="1" applyAlignment="1">
      <alignment horizontal="right" vertical="center" shrinkToFit="1"/>
    </xf>
    <xf numFmtId="3" fontId="68" fillId="0" borderId="11" xfId="0" applyNumberFormat="1" applyFont="1" applyBorder="1" applyAlignment="1">
      <alignment horizontal="right" vertical="center" shrinkToFit="1"/>
    </xf>
    <xf numFmtId="3" fontId="68" fillId="0" borderId="12" xfId="0" applyNumberFormat="1" applyFont="1" applyBorder="1" applyAlignment="1">
      <alignment horizontal="right" vertical="center" shrinkToFit="1"/>
    </xf>
    <xf numFmtId="0" fontId="10" fillId="0" borderId="0" xfId="0" applyFont="1" applyAlignment="1">
      <alignment horizontal="right" vertical="top" wrapText="1" indent="1"/>
    </xf>
    <xf numFmtId="0" fontId="23" fillId="0" borderId="11" xfId="0" applyFont="1" applyBorder="1" applyAlignment="1">
      <alignment horizontal="left" vertical="top" wrapText="1"/>
    </xf>
    <xf numFmtId="0" fontId="68" fillId="0" borderId="11" xfId="0" applyFont="1" applyBorder="1" applyAlignment="1">
      <alignment horizontal="left" wrapText="1"/>
    </xf>
    <xf numFmtId="0" fontId="68" fillId="0" borderId="12" xfId="0" applyFont="1" applyBorder="1" applyAlignment="1">
      <alignment horizontal="left" wrapText="1"/>
    </xf>
    <xf numFmtId="1" fontId="8" fillId="0" borderId="3" xfId="0" applyNumberFormat="1" applyFont="1" applyBorder="1" applyAlignment="1">
      <alignment horizontal="right" vertical="top" indent="2" shrinkToFit="1"/>
    </xf>
    <xf numFmtId="0" fontId="3" fillId="2" borderId="7" xfId="0" applyFont="1" applyFill="1" applyBorder="1" applyAlignment="1">
      <alignment horizontal="left" vertical="top" wrapText="1" indent="1"/>
    </xf>
    <xf numFmtId="1" fontId="8" fillId="0" borderId="6" xfId="0" applyNumberFormat="1" applyFont="1" applyBorder="1" applyAlignment="1">
      <alignment horizontal="right" vertical="top" indent="1" shrinkToFit="1"/>
    </xf>
    <xf numFmtId="1" fontId="8" fillId="0" borderId="7" xfId="0" applyNumberFormat="1" applyFont="1" applyBorder="1" applyAlignment="1">
      <alignment horizontal="right" vertical="top" indent="1" shrinkToFit="1"/>
    </xf>
    <xf numFmtId="1" fontId="8" fillId="0" borderId="5" xfId="0" applyNumberFormat="1" applyFont="1" applyBorder="1" applyAlignment="1">
      <alignment horizontal="right" vertical="top" indent="1" shrinkToFit="1"/>
    </xf>
    <xf numFmtId="1" fontId="8" fillId="0" borderId="0" xfId="0" applyNumberFormat="1" applyFont="1" applyAlignment="1">
      <alignment horizontal="right" vertical="top" indent="1" shrinkToFit="1"/>
    </xf>
    <xf numFmtId="0" fontId="68" fillId="0" borderId="10" xfId="0" applyFont="1" applyBorder="1" applyAlignment="1">
      <alignment horizontal="right" wrapText="1"/>
    </xf>
    <xf numFmtId="0" fontId="68" fillId="0" borderId="11" xfId="0" applyFont="1" applyBorder="1" applyAlignment="1">
      <alignment horizontal="right" wrapText="1"/>
    </xf>
    <xf numFmtId="0" fontId="68" fillId="0" borderId="12" xfId="0" applyFont="1" applyBorder="1" applyAlignment="1">
      <alignment horizontal="right" wrapText="1"/>
    </xf>
    <xf numFmtId="1" fontId="68" fillId="0" borderId="10" xfId="0" applyNumberFormat="1" applyFont="1" applyBorder="1" applyAlignment="1">
      <alignment horizontal="center" vertical="top" shrinkToFit="1"/>
    </xf>
    <xf numFmtId="1" fontId="68" fillId="0" borderId="11" xfId="0" applyNumberFormat="1" applyFont="1" applyBorder="1" applyAlignment="1">
      <alignment horizontal="center" vertical="top" shrinkToFit="1"/>
    </xf>
    <xf numFmtId="1" fontId="68" fillId="0" borderId="12" xfId="0" applyNumberFormat="1" applyFont="1" applyBorder="1" applyAlignment="1">
      <alignment horizontal="center" vertical="top" shrinkToFit="1"/>
    </xf>
    <xf numFmtId="0" fontId="0" fillId="3" borderId="6" xfId="0" applyFill="1" applyBorder="1" applyAlignment="1">
      <alignment horizontal="left" wrapText="1"/>
    </xf>
    <xf numFmtId="0" fontId="0" fillId="3" borderId="7" xfId="0" applyFill="1" applyBorder="1" applyAlignment="1">
      <alignment horizontal="left" wrapText="1"/>
    </xf>
    <xf numFmtId="0" fontId="0" fillId="3" borderId="8" xfId="0" applyFill="1" applyBorder="1" applyAlignment="1">
      <alignment horizontal="left" wrapText="1"/>
    </xf>
    <xf numFmtId="0" fontId="0" fillId="3" borderId="0" xfId="0" applyFill="1" applyAlignment="1">
      <alignment horizontal="left" vertical="center" wrapText="1"/>
    </xf>
    <xf numFmtId="0" fontId="0" fillId="3" borderId="2" xfId="0" applyFill="1" applyBorder="1" applyAlignment="1">
      <alignment horizontal="left" vertical="center" wrapText="1"/>
    </xf>
    <xf numFmtId="0" fontId="9" fillId="0" borderId="5" xfId="0" applyFont="1" applyBorder="1" applyAlignment="1">
      <alignment horizontal="left" vertical="top" wrapText="1" indent="4"/>
    </xf>
    <xf numFmtId="0" fontId="9" fillId="0" borderId="0" xfId="0" applyFont="1" applyAlignment="1">
      <alignment horizontal="left" vertical="top" wrapText="1" indent="4"/>
    </xf>
    <xf numFmtId="0" fontId="9" fillId="0" borderId="2" xfId="0" applyFont="1" applyBorder="1" applyAlignment="1">
      <alignment horizontal="left" vertical="top" wrapText="1" indent="4"/>
    </xf>
    <xf numFmtId="3" fontId="5" fillId="0" borderId="4" xfId="0" applyNumberFormat="1" applyFont="1" applyBorder="1" applyAlignment="1">
      <alignment horizontal="right" vertical="top" shrinkToFit="1"/>
    </xf>
    <xf numFmtId="3" fontId="5" fillId="0" borderId="3" xfId="0" applyNumberFormat="1" applyFont="1" applyBorder="1" applyAlignment="1">
      <alignment horizontal="right" vertical="top" shrinkToFit="1"/>
    </xf>
    <xf numFmtId="3" fontId="5" fillId="0" borderId="1" xfId="0" applyNumberFormat="1" applyFont="1" applyBorder="1" applyAlignment="1">
      <alignment horizontal="right" vertical="top" shrinkToFit="1"/>
    </xf>
    <xf numFmtId="1" fontId="8" fillId="0" borderId="4" xfId="0" applyNumberFormat="1" applyFont="1" applyBorder="1" applyAlignment="1">
      <alignment horizontal="right" vertical="top" indent="1" shrinkToFit="1"/>
    </xf>
    <xf numFmtId="1" fontId="8" fillId="0" borderId="3" xfId="0" applyNumberFormat="1" applyFont="1" applyBorder="1" applyAlignment="1">
      <alignment horizontal="right" vertical="top" indent="1" shrinkToFit="1"/>
    </xf>
    <xf numFmtId="1" fontId="8" fillId="0" borderId="5" xfId="0" applyNumberFormat="1" applyFont="1" applyBorder="1" applyAlignment="1">
      <alignment horizontal="left" vertical="top" shrinkToFit="1"/>
    </xf>
    <xf numFmtId="1" fontId="8" fillId="0" borderId="10" xfId="0" applyNumberFormat="1" applyFont="1" applyBorder="1" applyAlignment="1">
      <alignment horizontal="center" shrinkToFit="1"/>
    </xf>
    <xf numFmtId="1" fontId="8" fillId="0" borderId="11" xfId="0" applyNumberFormat="1" applyFont="1" applyBorder="1" applyAlignment="1">
      <alignment horizontal="center" shrinkToFit="1"/>
    </xf>
    <xf numFmtId="1" fontId="8" fillId="0" borderId="12" xfId="0" applyNumberFormat="1" applyFont="1" applyBorder="1" applyAlignment="1">
      <alignment horizontal="center" shrinkToFit="1"/>
    </xf>
    <xf numFmtId="0" fontId="10" fillId="0" borderId="8" xfId="0" applyFont="1" applyBorder="1" applyAlignment="1">
      <alignment horizontal="left" textRotation="90" wrapText="1"/>
    </xf>
    <xf numFmtId="0" fontId="10" fillId="0" borderId="2" xfId="0" applyFont="1" applyBorder="1" applyAlignment="1">
      <alignment horizontal="left" textRotation="90" wrapText="1"/>
    </xf>
    <xf numFmtId="0" fontId="10" fillId="0" borderId="1" xfId="0" applyFont="1" applyBorder="1" applyAlignment="1">
      <alignment horizontal="left" textRotation="90"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0" fillId="0" borderId="0" xfId="0" applyAlignment="1">
      <alignment horizontal="right" vertical="top" wrapText="1" indent="4"/>
    </xf>
    <xf numFmtId="1" fontId="8" fillId="0" borderId="7" xfId="0" applyNumberFormat="1" applyFont="1" applyBorder="1" applyAlignment="1">
      <alignment horizontal="center" vertical="top" shrinkToFit="1"/>
    </xf>
    <xf numFmtId="0" fontId="35" fillId="0" borderId="7" xfId="0" applyFont="1" applyBorder="1" applyAlignment="1">
      <alignment horizontal="left" vertical="top" wrapText="1"/>
    </xf>
    <xf numFmtId="1" fontId="8" fillId="0" borderId="0" xfId="0" applyNumberFormat="1" applyFont="1" applyAlignment="1">
      <alignment horizontal="center" vertical="top" shrinkToFit="1"/>
    </xf>
    <xf numFmtId="0" fontId="67" fillId="0" borderId="6" xfId="0" applyFont="1" applyBorder="1" applyAlignment="1">
      <alignment horizontal="left" vertical="center" wrapText="1"/>
    </xf>
    <xf numFmtId="0" fontId="67" fillId="0" borderId="7" xfId="0" applyFont="1" applyBorder="1" applyAlignment="1">
      <alignment horizontal="left" vertical="center" wrapText="1"/>
    </xf>
    <xf numFmtId="3" fontId="68" fillId="0" borderId="4" xfId="0" applyNumberFormat="1" applyFont="1" applyBorder="1" applyAlignment="1">
      <alignment horizontal="left" vertical="top" indent="7" shrinkToFit="1"/>
    </xf>
    <xf numFmtId="3" fontId="68" fillId="0" borderId="3" xfId="0" applyNumberFormat="1" applyFont="1" applyBorder="1" applyAlignment="1">
      <alignment horizontal="left" vertical="top" indent="7" shrinkToFit="1"/>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1" fontId="2" fillId="0" borderId="6" xfId="0" applyNumberFormat="1" applyFont="1" applyBorder="1" applyAlignment="1">
      <alignment horizontal="center" vertical="top" shrinkToFit="1"/>
    </xf>
    <xf numFmtId="1" fontId="2" fillId="0" borderId="7" xfId="0" applyNumberFormat="1" applyFont="1" applyBorder="1" applyAlignment="1">
      <alignment horizontal="center" vertical="top" shrinkToFit="1"/>
    </xf>
    <xf numFmtId="0" fontId="10" fillId="2" borderId="3" xfId="0" applyFont="1" applyFill="1" applyBorder="1" applyAlignment="1">
      <alignment horizontal="left" vertical="top" wrapText="1" indent="1"/>
    </xf>
    <xf numFmtId="0" fontId="16" fillId="0" borderId="0" xfId="0" applyFont="1" applyAlignment="1">
      <alignment horizontal="left" vertical="top" wrapText="1" indent="8"/>
    </xf>
    <xf numFmtId="0" fontId="0" fillId="0" borderId="10" xfId="0" applyBorder="1" applyAlignment="1">
      <alignment horizontal="left" vertical="top" wrapText="1" indent="5"/>
    </xf>
    <xf numFmtId="0" fontId="0" fillId="0" borderId="11" xfId="0" applyBorder="1" applyAlignment="1">
      <alignment horizontal="left" vertical="top" wrapText="1" indent="5"/>
    </xf>
    <xf numFmtId="0" fontId="0" fillId="0" borderId="12" xfId="0" applyBorder="1" applyAlignment="1">
      <alignment horizontal="left" vertical="top" wrapText="1" indent="5"/>
    </xf>
    <xf numFmtId="0" fontId="0" fillId="0" borderId="10" xfId="0" applyBorder="1" applyAlignment="1">
      <alignment horizontal="left" vertical="top" wrapText="1" indent="4"/>
    </xf>
    <xf numFmtId="0" fontId="0" fillId="0" borderId="11" xfId="0" applyBorder="1" applyAlignment="1">
      <alignment horizontal="left" vertical="top" wrapText="1" indent="4"/>
    </xf>
    <xf numFmtId="0" fontId="0" fillId="0" borderId="0" xfId="0" applyAlignment="1">
      <alignment horizontal="left" vertical="top" wrapText="1" indent="6"/>
    </xf>
    <xf numFmtId="0" fontId="9" fillId="0" borderId="10" xfId="0" applyFont="1" applyBorder="1" applyAlignment="1">
      <alignment horizontal="center" vertical="top" wrapText="1"/>
    </xf>
    <xf numFmtId="0" fontId="0" fillId="0" borderId="10" xfId="0" applyBorder="1" applyAlignment="1">
      <alignment horizontal="left" vertical="top" wrapText="1" indent="1"/>
    </xf>
    <xf numFmtId="0" fontId="0" fillId="0" borderId="10" xfId="0" applyBorder="1" applyAlignment="1">
      <alignment horizontal="left" vertical="top" wrapText="1" indent="2"/>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 fillId="0" borderId="11" xfId="0" applyFont="1" applyBorder="1" applyAlignment="1">
      <alignment horizontal="left" vertical="top" wrapText="1" indent="10"/>
    </xf>
    <xf numFmtId="0" fontId="1" fillId="0" borderId="12" xfId="0" applyFont="1" applyBorder="1" applyAlignment="1">
      <alignment horizontal="left" vertical="top" wrapText="1" indent="10"/>
    </xf>
    <xf numFmtId="0" fontId="16" fillId="0" borderId="0" xfId="0" applyFont="1" applyAlignment="1">
      <alignment horizontal="left" vertical="top" wrapText="1" indent="7"/>
    </xf>
    <xf numFmtId="0" fontId="0" fillId="0" borderId="11" xfId="0" applyBorder="1" applyAlignment="1">
      <alignment horizontal="left" vertical="top" wrapText="1" indent="15"/>
    </xf>
    <xf numFmtId="0" fontId="0" fillId="0" borderId="12" xfId="0" applyBorder="1" applyAlignment="1">
      <alignment horizontal="left" vertical="top" wrapText="1" indent="15"/>
    </xf>
    <xf numFmtId="0" fontId="17" fillId="0" borderId="3" xfId="0" applyFont="1" applyBorder="1" applyAlignment="1">
      <alignment horizontal="left" vertical="top" wrapText="1" indent="1"/>
    </xf>
    <xf numFmtId="0" fontId="17" fillId="0" borderId="11" xfId="0" applyFont="1" applyBorder="1" applyAlignment="1">
      <alignment horizontal="left" vertical="top" wrapText="1" indent="1"/>
    </xf>
    <xf numFmtId="0" fontId="17" fillId="0" borderId="12" xfId="0" applyFont="1" applyBorder="1" applyAlignment="1">
      <alignment horizontal="left" vertical="top" wrapText="1" indent="1"/>
    </xf>
    <xf numFmtId="0" fontId="0" fillId="0" borderId="11" xfId="0" applyBorder="1" applyAlignment="1">
      <alignment horizontal="left" vertical="top" wrapText="1" indent="17"/>
    </xf>
    <xf numFmtId="0" fontId="0" fillId="0" borderId="12" xfId="0" applyBorder="1" applyAlignment="1">
      <alignment horizontal="left" vertical="top" wrapText="1" indent="17"/>
    </xf>
    <xf numFmtId="165" fontId="18" fillId="0" borderId="11" xfId="0" applyNumberFormat="1" applyFont="1" applyBorder="1" applyAlignment="1">
      <alignment horizontal="left" vertical="top" shrinkToFit="1"/>
    </xf>
    <xf numFmtId="165" fontId="18" fillId="0" borderId="12" xfId="0" applyNumberFormat="1" applyFont="1" applyBorder="1" applyAlignment="1">
      <alignment horizontal="left" vertical="top" shrinkToFit="1"/>
    </xf>
    <xf numFmtId="0" fontId="0" fillId="0" borderId="11" xfId="0" applyBorder="1" applyAlignment="1">
      <alignment horizontal="left" vertical="top" wrapText="1" indent="27"/>
    </xf>
    <xf numFmtId="0" fontId="0" fillId="0" borderId="12" xfId="0" applyBorder="1" applyAlignment="1">
      <alignment horizontal="left" vertical="top" wrapText="1" indent="27"/>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165" fontId="19" fillId="0" borderId="11" xfId="0" applyNumberFormat="1" applyFont="1" applyBorder="1" applyAlignment="1">
      <alignment horizontal="left" vertical="top" shrinkToFit="1"/>
    </xf>
    <xf numFmtId="165" fontId="19" fillId="0" borderId="12" xfId="0" applyNumberFormat="1" applyFont="1" applyBorder="1" applyAlignment="1">
      <alignment horizontal="left" vertical="top" shrinkToFi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horizontal="left" vertical="top" wrapText="1"/>
    </xf>
    <xf numFmtId="0" fontId="63" fillId="0" borderId="10" xfId="0" applyFont="1" applyBorder="1" applyAlignment="1">
      <alignment horizontal="left" wrapText="1"/>
    </xf>
    <xf numFmtId="0" fontId="3" fillId="2" borderId="0" xfId="0" applyFont="1" applyFill="1" applyAlignment="1">
      <alignment horizontal="left" vertical="top" wrapText="1" indent="1"/>
    </xf>
    <xf numFmtId="0" fontId="5" fillId="0" borderId="0" xfId="0" applyFont="1" applyAlignment="1">
      <alignment horizontal="left" vertical="center" wrapText="1"/>
    </xf>
    <xf numFmtId="0" fontId="4" fillId="0" borderId="0" xfId="0" applyFont="1" applyAlignment="1">
      <alignment horizontal="left" vertical="center" wrapText="1"/>
    </xf>
    <xf numFmtId="3" fontId="68" fillId="5" borderId="10" xfId="0" applyNumberFormat="1" applyFont="1" applyFill="1" applyBorder="1" applyAlignment="1">
      <alignment horizontal="right" vertical="top" shrinkToFit="1"/>
    </xf>
    <xf numFmtId="3" fontId="68" fillId="5" borderId="11" xfId="0" applyNumberFormat="1" applyFont="1" applyFill="1" applyBorder="1" applyAlignment="1">
      <alignment horizontal="right" vertical="top" shrinkToFi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15875</xdr:colOff>
      <xdr:row>7</xdr:row>
      <xdr:rowOff>38481</xdr:rowOff>
    </xdr:from>
    <xdr:ext cx="101600" cy="101600"/>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absoluteAnchor>
    <xdr:pos x="15875" y="1250721"/>
    <xdr:ext cx="101600" cy="406400"/>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101600" cy="406400"/>
        </a:xfrm>
        <a:custGeom>
          <a:avLst/>
          <a:gdLst/>
          <a:ahLst/>
          <a:cxnLst/>
          <a:rect l="0" t="0" r="0" b="0"/>
          <a:pathLst>
            <a:path w="101600" h="406400">
              <a:moveTo>
                <a:pt x="0" y="101600"/>
              </a:moveTo>
              <a:lnTo>
                <a:pt x="101600" y="101600"/>
              </a:lnTo>
              <a:lnTo>
                <a:pt x="101600" y="0"/>
              </a:lnTo>
              <a:lnTo>
                <a:pt x="0" y="0"/>
              </a:lnTo>
              <a:lnTo>
                <a:pt x="0" y="101600"/>
              </a:lnTo>
              <a:close/>
            </a:path>
            <a:path w="101600" h="406400">
              <a:moveTo>
                <a:pt x="0" y="253987"/>
              </a:moveTo>
              <a:lnTo>
                <a:pt x="101600" y="253987"/>
              </a:lnTo>
              <a:lnTo>
                <a:pt x="101600" y="152387"/>
              </a:lnTo>
              <a:lnTo>
                <a:pt x="0" y="152387"/>
              </a:lnTo>
              <a:lnTo>
                <a:pt x="0" y="253987"/>
              </a:lnTo>
              <a:close/>
            </a:path>
            <a:path w="101600" h="406400">
              <a:moveTo>
                <a:pt x="0" y="406374"/>
              </a:moveTo>
              <a:lnTo>
                <a:pt x="101600" y="406374"/>
              </a:lnTo>
              <a:lnTo>
                <a:pt x="101600" y="304774"/>
              </a:lnTo>
              <a:lnTo>
                <a:pt x="0" y="304774"/>
              </a:lnTo>
              <a:lnTo>
                <a:pt x="0" y="406374"/>
              </a:lnTo>
              <a:close/>
            </a:path>
          </a:pathLst>
        </a:custGeom>
        <a:ln w="6350">
          <a:solidFill>
            <a:srgbClr val="000000"/>
          </a:solidFill>
        </a:ln>
      </xdr:spPr>
    </xdr:sp>
    <xdr:clientData/>
  </xdr:absoluteAnchor>
  <xdr:absoluteAnchor>
    <xdr:pos x="15875" y="1707921"/>
    <xdr:ext cx="101600" cy="254000"/>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101600" cy="254000"/>
        </a:xfrm>
        <a:custGeom>
          <a:avLst/>
          <a:gdLst/>
          <a:ahLst/>
          <a:cxnLst/>
          <a:rect l="0" t="0" r="0" b="0"/>
          <a:pathLst>
            <a:path w="101600" h="254000">
              <a:moveTo>
                <a:pt x="0" y="101600"/>
              </a:moveTo>
              <a:lnTo>
                <a:pt x="101600" y="101600"/>
              </a:lnTo>
              <a:lnTo>
                <a:pt x="101600" y="0"/>
              </a:lnTo>
              <a:lnTo>
                <a:pt x="0" y="0"/>
              </a:lnTo>
              <a:lnTo>
                <a:pt x="0" y="101600"/>
              </a:lnTo>
              <a:close/>
            </a:path>
            <a:path w="101600" h="254000">
              <a:moveTo>
                <a:pt x="0" y="253987"/>
              </a:moveTo>
              <a:lnTo>
                <a:pt x="101600" y="253987"/>
              </a:lnTo>
              <a:lnTo>
                <a:pt x="101600" y="152387"/>
              </a:lnTo>
              <a:lnTo>
                <a:pt x="0" y="152387"/>
              </a:lnTo>
              <a:lnTo>
                <a:pt x="0" y="253987"/>
              </a:lnTo>
              <a:close/>
            </a:path>
          </a:pathLst>
        </a:custGeom>
        <a:ln w="6350">
          <a:solidFill>
            <a:srgbClr val="000000"/>
          </a:solidFill>
        </a:ln>
      </xdr:spPr>
    </xdr:sp>
    <xdr:clientData/>
  </xdr:absoluteAnchor>
  <xdr:oneCellAnchor>
    <xdr:from>
      <xdr:col>54</xdr:col>
      <xdr:colOff>193040</xdr:colOff>
      <xdr:row>10</xdr:row>
      <xdr:rowOff>25793</xdr:rowOff>
    </xdr:from>
    <xdr:ext cx="101600" cy="254000"/>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101600" cy="254000"/>
        </a:xfrm>
        <a:custGeom>
          <a:avLst/>
          <a:gdLst/>
          <a:ahLst/>
          <a:cxnLst/>
          <a:rect l="0" t="0" r="0" b="0"/>
          <a:pathLst>
            <a:path w="101600" h="254000">
              <a:moveTo>
                <a:pt x="0" y="101600"/>
              </a:moveTo>
              <a:lnTo>
                <a:pt x="101600" y="101600"/>
              </a:lnTo>
              <a:lnTo>
                <a:pt x="101600" y="0"/>
              </a:lnTo>
              <a:lnTo>
                <a:pt x="0" y="0"/>
              </a:lnTo>
              <a:lnTo>
                <a:pt x="0" y="101600"/>
              </a:lnTo>
              <a:close/>
            </a:path>
            <a:path w="101600" h="254000">
              <a:moveTo>
                <a:pt x="0" y="253987"/>
              </a:moveTo>
              <a:lnTo>
                <a:pt x="101600" y="253987"/>
              </a:lnTo>
              <a:lnTo>
                <a:pt x="101600" y="152387"/>
              </a:lnTo>
              <a:lnTo>
                <a:pt x="0" y="152387"/>
              </a:lnTo>
              <a:lnTo>
                <a:pt x="0" y="253987"/>
              </a:lnTo>
              <a:close/>
            </a:path>
          </a:pathLst>
        </a:custGeom>
        <a:ln w="6350">
          <a:solidFill>
            <a:srgbClr val="000000"/>
          </a:solidFill>
        </a:ln>
      </xdr:spPr>
    </xdr:sp>
    <xdr:clientData/>
  </xdr:oneCellAnchor>
  <xdr:oneCellAnchor>
    <xdr:from>
      <xdr:col>55</xdr:col>
      <xdr:colOff>304800</xdr:colOff>
      <xdr:row>10</xdr:row>
      <xdr:rowOff>25793</xdr:rowOff>
    </xdr:from>
    <xdr:ext cx="101600" cy="254000"/>
    <xdr:sp macro="" textlink="">
      <xdr:nvSpPr>
        <xdr:cNvPr id="6" name="Shape 6">
          <a:extLst>
            <a:ext uri="{FF2B5EF4-FFF2-40B4-BE49-F238E27FC236}">
              <a16:creationId xmlns:a16="http://schemas.microsoft.com/office/drawing/2014/main" id="{00000000-0008-0000-0000-000006000000}"/>
            </a:ext>
          </a:extLst>
        </xdr:cNvPr>
        <xdr:cNvSpPr/>
      </xdr:nvSpPr>
      <xdr:spPr>
        <a:xfrm>
          <a:off x="0" y="0"/>
          <a:ext cx="101600" cy="254000"/>
        </a:xfrm>
        <a:custGeom>
          <a:avLst/>
          <a:gdLst/>
          <a:ahLst/>
          <a:cxnLst/>
          <a:rect l="0" t="0" r="0" b="0"/>
          <a:pathLst>
            <a:path w="101600" h="254000">
              <a:moveTo>
                <a:pt x="0" y="101600"/>
              </a:moveTo>
              <a:lnTo>
                <a:pt x="101600" y="101600"/>
              </a:lnTo>
              <a:lnTo>
                <a:pt x="101600" y="0"/>
              </a:lnTo>
              <a:lnTo>
                <a:pt x="0" y="0"/>
              </a:lnTo>
              <a:lnTo>
                <a:pt x="0" y="101600"/>
              </a:lnTo>
              <a:close/>
            </a:path>
            <a:path w="101600" h="254000">
              <a:moveTo>
                <a:pt x="0" y="253987"/>
              </a:moveTo>
              <a:lnTo>
                <a:pt x="101600" y="253987"/>
              </a:lnTo>
              <a:lnTo>
                <a:pt x="101600" y="152387"/>
              </a:lnTo>
              <a:lnTo>
                <a:pt x="0" y="152387"/>
              </a:lnTo>
              <a:lnTo>
                <a:pt x="0" y="253987"/>
              </a:lnTo>
              <a:close/>
            </a:path>
          </a:pathLst>
        </a:custGeom>
        <a:ln w="6350">
          <a:solidFill>
            <a:srgbClr val="000000"/>
          </a:solidFill>
        </a:ln>
      </xdr:spPr>
    </xdr:sp>
    <xdr:clientData/>
  </xdr:oneCellAnchor>
  <xdr:oneCellAnchor>
    <xdr:from>
      <xdr:col>9</xdr:col>
      <xdr:colOff>116839</xdr:colOff>
      <xdr:row>11</xdr:row>
      <xdr:rowOff>25806</xdr:rowOff>
    </xdr:from>
    <xdr:ext cx="101600" cy="101600"/>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12</xdr:col>
      <xdr:colOff>22860</xdr:colOff>
      <xdr:row>11</xdr:row>
      <xdr:rowOff>25806</xdr:rowOff>
    </xdr:from>
    <xdr:ext cx="101600" cy="101600"/>
    <xdr:sp macro="" textlink="">
      <xdr:nvSpPr>
        <xdr:cNvPr id="8" name="Shape 8">
          <a:extLst>
            <a:ext uri="{FF2B5EF4-FFF2-40B4-BE49-F238E27FC236}">
              <a16:creationId xmlns:a16="http://schemas.microsoft.com/office/drawing/2014/main" id="{00000000-0008-0000-0000-000008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24</xdr:col>
      <xdr:colOff>53340</xdr:colOff>
      <xdr:row>11</xdr:row>
      <xdr:rowOff>25806</xdr:rowOff>
    </xdr:from>
    <xdr:ext cx="101600" cy="10160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33</xdr:col>
      <xdr:colOff>22859</xdr:colOff>
      <xdr:row>11</xdr:row>
      <xdr:rowOff>25806</xdr:rowOff>
    </xdr:from>
    <xdr:ext cx="101600" cy="101600"/>
    <xdr:sp macro="" textlink="">
      <xdr:nvSpPr>
        <xdr:cNvPr id="10" name="Shape 10">
          <a:extLst>
            <a:ext uri="{FF2B5EF4-FFF2-40B4-BE49-F238E27FC236}">
              <a16:creationId xmlns:a16="http://schemas.microsoft.com/office/drawing/2014/main" id="{00000000-0008-0000-0000-00000A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8</xdr:col>
      <xdr:colOff>5714</xdr:colOff>
      <xdr:row>13</xdr:row>
      <xdr:rowOff>25780</xdr:rowOff>
    </xdr:from>
    <xdr:ext cx="101600" cy="101600"/>
    <xdr:sp macro="" textlink="">
      <xdr:nvSpPr>
        <xdr:cNvPr id="11" name="Shape 11">
          <a:extLst>
            <a:ext uri="{FF2B5EF4-FFF2-40B4-BE49-F238E27FC236}">
              <a16:creationId xmlns:a16="http://schemas.microsoft.com/office/drawing/2014/main" id="{00000000-0008-0000-0000-00000B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11</xdr:col>
      <xdr:colOff>36195</xdr:colOff>
      <xdr:row>13</xdr:row>
      <xdr:rowOff>25780</xdr:rowOff>
    </xdr:from>
    <xdr:ext cx="101600" cy="101600"/>
    <xdr:sp macro="" textlink="">
      <xdr:nvSpPr>
        <xdr:cNvPr id="12" name="Shape 12">
          <a:extLst>
            <a:ext uri="{FF2B5EF4-FFF2-40B4-BE49-F238E27FC236}">
              <a16:creationId xmlns:a16="http://schemas.microsoft.com/office/drawing/2014/main" id="{00000000-0008-0000-0000-00000C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13</xdr:col>
      <xdr:colOff>74295</xdr:colOff>
      <xdr:row>13</xdr:row>
      <xdr:rowOff>25780</xdr:rowOff>
    </xdr:from>
    <xdr:ext cx="101600" cy="101600"/>
    <xdr:sp macro="" textlink="">
      <xdr:nvSpPr>
        <xdr:cNvPr id="13" name="Shape 13">
          <a:extLst>
            <a:ext uri="{FF2B5EF4-FFF2-40B4-BE49-F238E27FC236}">
              <a16:creationId xmlns:a16="http://schemas.microsoft.com/office/drawing/2014/main" id="{00000000-0008-0000-0000-00000D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17</xdr:col>
      <xdr:colOff>53975</xdr:colOff>
      <xdr:row>13</xdr:row>
      <xdr:rowOff>25780</xdr:rowOff>
    </xdr:from>
    <xdr:ext cx="101600" cy="101600"/>
    <xdr:sp macro="" textlink="">
      <xdr:nvSpPr>
        <xdr:cNvPr id="14" name="Shape 14">
          <a:extLst>
            <a:ext uri="{FF2B5EF4-FFF2-40B4-BE49-F238E27FC236}">
              <a16:creationId xmlns:a16="http://schemas.microsoft.com/office/drawing/2014/main" id="{00000000-0008-0000-0000-00000E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10</xdr:col>
      <xdr:colOff>89535</xdr:colOff>
      <xdr:row>17</xdr:row>
      <xdr:rowOff>25793</xdr:rowOff>
    </xdr:from>
    <xdr:ext cx="101600" cy="101600"/>
    <xdr:sp macro="" textlink="">
      <xdr:nvSpPr>
        <xdr:cNvPr id="15" name="Shape 15">
          <a:extLst>
            <a:ext uri="{FF2B5EF4-FFF2-40B4-BE49-F238E27FC236}">
              <a16:creationId xmlns:a16="http://schemas.microsoft.com/office/drawing/2014/main" id="{00000000-0008-0000-0000-00000F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4</xdr:col>
      <xdr:colOff>103403</xdr:colOff>
      <xdr:row>44</xdr:row>
      <xdr:rowOff>60719</xdr:rowOff>
    </xdr:from>
    <xdr:ext cx="0" cy="615950"/>
    <xdr:sp macro="" textlink="">
      <xdr:nvSpPr>
        <xdr:cNvPr id="16" name="Shape 16">
          <a:extLst>
            <a:ext uri="{FF2B5EF4-FFF2-40B4-BE49-F238E27FC236}">
              <a16:creationId xmlns:a16="http://schemas.microsoft.com/office/drawing/2014/main" id="{00000000-0008-0000-0000-000010000000}"/>
            </a:ext>
          </a:extLst>
        </xdr:cNvPr>
        <xdr:cNvSpPr/>
      </xdr:nvSpPr>
      <xdr:spPr>
        <a:xfrm>
          <a:off x="0" y="0"/>
          <a:ext cx="0" cy="615950"/>
        </a:xfrm>
        <a:custGeom>
          <a:avLst/>
          <a:gdLst/>
          <a:ahLst/>
          <a:cxnLst/>
          <a:rect l="0" t="0" r="0" b="0"/>
          <a:pathLst>
            <a:path h="615950">
              <a:moveTo>
                <a:pt x="0" y="0"/>
              </a:moveTo>
              <a:lnTo>
                <a:pt x="0" y="615937"/>
              </a:lnTo>
            </a:path>
          </a:pathLst>
        </a:custGeom>
        <a:ln w="6350">
          <a:solidFill>
            <a:srgbClr val="000000"/>
          </a:solidFill>
        </a:ln>
      </xdr:spPr>
    </xdr:sp>
    <xdr:clientData/>
  </xdr:oneCellAnchor>
  <xdr:oneCellAnchor>
    <xdr:from>
      <xdr:col>6</xdr:col>
      <xdr:colOff>1168</xdr:colOff>
      <xdr:row>44</xdr:row>
      <xdr:rowOff>63894</xdr:rowOff>
    </xdr:from>
    <xdr:ext cx="6224270" cy="156210"/>
    <xdr:grpSp>
      <xdr:nvGrpSpPr>
        <xdr:cNvPr id="17" name="Group 17">
          <a:extLst>
            <a:ext uri="{FF2B5EF4-FFF2-40B4-BE49-F238E27FC236}">
              <a16:creationId xmlns:a16="http://schemas.microsoft.com/office/drawing/2014/main" id="{00000000-0008-0000-0000-000011000000}"/>
            </a:ext>
          </a:extLst>
        </xdr:cNvPr>
        <xdr:cNvGrpSpPr/>
      </xdr:nvGrpSpPr>
      <xdr:grpSpPr>
        <a:xfrm>
          <a:off x="639343" y="7855344"/>
          <a:ext cx="6224270" cy="156210"/>
          <a:chOff x="0" y="0"/>
          <a:chExt cx="6224270" cy="156210"/>
        </a:xfrm>
      </xdr:grpSpPr>
      <xdr:sp macro="" textlink="">
        <xdr:nvSpPr>
          <xdr:cNvPr id="18" name="Shape 18">
            <a:extLst>
              <a:ext uri="{FF2B5EF4-FFF2-40B4-BE49-F238E27FC236}">
                <a16:creationId xmlns:a16="http://schemas.microsoft.com/office/drawing/2014/main" id="{00000000-0008-0000-0000-000012000000}"/>
              </a:ext>
            </a:extLst>
          </xdr:cNvPr>
          <xdr:cNvSpPr/>
        </xdr:nvSpPr>
        <xdr:spPr>
          <a:xfrm>
            <a:off x="0" y="152425"/>
            <a:ext cx="4486910" cy="0"/>
          </a:xfrm>
          <a:custGeom>
            <a:avLst/>
            <a:gdLst/>
            <a:ahLst/>
            <a:cxnLst/>
            <a:rect l="0" t="0" r="0" b="0"/>
            <a:pathLst>
              <a:path w="4486910">
                <a:moveTo>
                  <a:pt x="0" y="0"/>
                </a:moveTo>
                <a:lnTo>
                  <a:pt x="4486910" y="0"/>
                </a:lnTo>
              </a:path>
            </a:pathLst>
          </a:custGeom>
          <a:ln w="6350">
            <a:solidFill>
              <a:srgbClr val="000000"/>
            </a:solidFill>
          </a:ln>
        </xdr:spPr>
      </xdr:sp>
      <xdr:sp macro="" textlink="">
        <xdr:nvSpPr>
          <xdr:cNvPr id="19" name="Shape 19">
            <a:extLst>
              <a:ext uri="{FF2B5EF4-FFF2-40B4-BE49-F238E27FC236}">
                <a16:creationId xmlns:a16="http://schemas.microsoft.com/office/drawing/2014/main" id="{00000000-0008-0000-0000-000013000000}"/>
              </a:ext>
            </a:extLst>
          </xdr:cNvPr>
          <xdr:cNvSpPr/>
        </xdr:nvSpPr>
        <xdr:spPr>
          <a:xfrm>
            <a:off x="4483734" y="0"/>
            <a:ext cx="0" cy="152400"/>
          </a:xfrm>
          <a:custGeom>
            <a:avLst/>
            <a:gdLst/>
            <a:ahLst/>
            <a:cxnLst/>
            <a:rect l="0" t="0" r="0" b="0"/>
            <a:pathLst>
              <a:path h="152400">
                <a:moveTo>
                  <a:pt x="0" y="0"/>
                </a:moveTo>
                <a:lnTo>
                  <a:pt x="0" y="152387"/>
                </a:lnTo>
              </a:path>
            </a:pathLst>
          </a:custGeom>
          <a:ln w="6350">
            <a:solidFill>
              <a:srgbClr val="000000"/>
            </a:solidFill>
          </a:ln>
        </xdr:spPr>
      </xdr:sp>
      <xdr:sp macro="" textlink="">
        <xdr:nvSpPr>
          <xdr:cNvPr id="20" name="Shape 20">
            <a:extLst>
              <a:ext uri="{FF2B5EF4-FFF2-40B4-BE49-F238E27FC236}">
                <a16:creationId xmlns:a16="http://schemas.microsoft.com/office/drawing/2014/main" id="{00000000-0008-0000-0000-000014000000}"/>
              </a:ext>
            </a:extLst>
          </xdr:cNvPr>
          <xdr:cNvSpPr/>
        </xdr:nvSpPr>
        <xdr:spPr>
          <a:xfrm>
            <a:off x="4480559" y="152425"/>
            <a:ext cx="1743710" cy="0"/>
          </a:xfrm>
          <a:custGeom>
            <a:avLst/>
            <a:gdLst/>
            <a:ahLst/>
            <a:cxnLst/>
            <a:rect l="0" t="0" r="0" b="0"/>
            <a:pathLst>
              <a:path w="1743710">
                <a:moveTo>
                  <a:pt x="0" y="0"/>
                </a:moveTo>
                <a:lnTo>
                  <a:pt x="1743710" y="0"/>
                </a:lnTo>
              </a:path>
            </a:pathLst>
          </a:custGeom>
          <a:ln w="6350">
            <a:solidFill>
              <a:srgbClr val="000000"/>
            </a:solidFill>
          </a:ln>
        </xdr:spPr>
      </xdr:sp>
    </xdr:grpSp>
    <xdr:clientData/>
  </xdr:oneCellAnchor>
  <xdr:oneCellAnchor>
    <xdr:from>
      <xdr:col>50</xdr:col>
      <xdr:colOff>48272</xdr:colOff>
      <xdr:row>45</xdr:row>
      <xdr:rowOff>44868</xdr:rowOff>
    </xdr:from>
    <xdr:ext cx="101600" cy="101600"/>
    <xdr:sp macro="" textlink="">
      <xdr:nvSpPr>
        <xdr:cNvPr id="21" name="Shape 21">
          <a:extLst>
            <a:ext uri="{FF2B5EF4-FFF2-40B4-BE49-F238E27FC236}">
              <a16:creationId xmlns:a16="http://schemas.microsoft.com/office/drawing/2014/main" id="{00000000-0008-0000-0000-000015000000}"/>
            </a:ext>
          </a:extLst>
        </xdr:cNvPr>
        <xdr:cNvSpPr/>
      </xdr:nvSpPr>
      <xdr:spPr>
        <a:xfrm>
          <a:off x="0" y="0"/>
          <a:ext cx="101600" cy="101600"/>
        </a:xfrm>
        <a:custGeom>
          <a:avLst/>
          <a:gdLst/>
          <a:ahLst/>
          <a:cxnLst/>
          <a:rect l="0" t="0" r="0" b="0"/>
          <a:pathLst>
            <a:path w="101600" h="101600">
              <a:moveTo>
                <a:pt x="0" y="101599"/>
              </a:moveTo>
              <a:lnTo>
                <a:pt x="101600" y="101599"/>
              </a:lnTo>
              <a:lnTo>
                <a:pt x="101600" y="0"/>
              </a:lnTo>
              <a:lnTo>
                <a:pt x="0" y="0"/>
              </a:lnTo>
              <a:lnTo>
                <a:pt x="0" y="101599"/>
              </a:lnTo>
              <a:close/>
            </a:path>
          </a:pathLst>
        </a:custGeom>
        <a:ln w="6350">
          <a:solidFill>
            <a:srgbClr val="000000"/>
          </a:solidFill>
        </a:ln>
      </xdr:spPr>
    </xdr:sp>
    <xdr:clientData/>
  </xdr:oneCellAnchor>
  <xdr:oneCellAnchor>
    <xdr:from>
      <xdr:col>54</xdr:col>
      <xdr:colOff>5715</xdr:colOff>
      <xdr:row>48</xdr:row>
      <xdr:rowOff>25794</xdr:rowOff>
    </xdr:from>
    <xdr:ext cx="101600" cy="101600"/>
    <xdr:sp macro="" textlink="">
      <xdr:nvSpPr>
        <xdr:cNvPr id="22" name="Shape 22">
          <a:extLst>
            <a:ext uri="{FF2B5EF4-FFF2-40B4-BE49-F238E27FC236}">
              <a16:creationId xmlns:a16="http://schemas.microsoft.com/office/drawing/2014/main" id="{00000000-0008-0000-0000-000016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208915</xdr:colOff>
      <xdr:row>48</xdr:row>
      <xdr:rowOff>25794</xdr:rowOff>
    </xdr:from>
    <xdr:ext cx="101600" cy="101600"/>
    <xdr:sp macro="" textlink="">
      <xdr:nvSpPr>
        <xdr:cNvPr id="23" name="Shape 23">
          <a:extLst>
            <a:ext uri="{FF2B5EF4-FFF2-40B4-BE49-F238E27FC236}">
              <a16:creationId xmlns:a16="http://schemas.microsoft.com/office/drawing/2014/main" id="{00000000-0008-0000-0000-000017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0</xdr:colOff>
      <xdr:row>48</xdr:row>
      <xdr:rowOff>146444</xdr:rowOff>
    </xdr:from>
    <xdr:ext cx="6864350" cy="12700"/>
    <xdr:grpSp>
      <xdr:nvGrpSpPr>
        <xdr:cNvPr id="24" name="Group 24">
          <a:extLst>
            <a:ext uri="{FF2B5EF4-FFF2-40B4-BE49-F238E27FC236}">
              <a16:creationId xmlns:a16="http://schemas.microsoft.com/office/drawing/2014/main" id="{00000000-0008-0000-0000-000018000000}"/>
            </a:ext>
          </a:extLst>
        </xdr:cNvPr>
        <xdr:cNvGrpSpPr/>
      </xdr:nvGrpSpPr>
      <xdr:grpSpPr>
        <a:xfrm>
          <a:off x="0" y="9214244"/>
          <a:ext cx="6864350" cy="12700"/>
          <a:chOff x="0" y="0"/>
          <a:chExt cx="6864350" cy="12700"/>
        </a:xfrm>
      </xdr:grpSpPr>
      <xdr:sp macro="" textlink="">
        <xdr:nvSpPr>
          <xdr:cNvPr id="25" name="Shape 25">
            <a:extLst>
              <a:ext uri="{FF2B5EF4-FFF2-40B4-BE49-F238E27FC236}">
                <a16:creationId xmlns:a16="http://schemas.microsoft.com/office/drawing/2014/main" id="{00000000-0008-0000-0000-000019000000}"/>
              </a:ext>
            </a:extLst>
          </xdr:cNvPr>
          <xdr:cNvSpPr/>
        </xdr:nvSpPr>
        <xdr:spPr>
          <a:xfrm>
            <a:off x="0" y="6350"/>
            <a:ext cx="3298190" cy="0"/>
          </a:xfrm>
          <a:custGeom>
            <a:avLst/>
            <a:gdLst/>
            <a:ahLst/>
            <a:cxnLst/>
            <a:rect l="0" t="0" r="0" b="0"/>
            <a:pathLst>
              <a:path w="3298190">
                <a:moveTo>
                  <a:pt x="0" y="0"/>
                </a:moveTo>
                <a:lnTo>
                  <a:pt x="3298190" y="0"/>
                </a:lnTo>
              </a:path>
            </a:pathLst>
          </a:custGeom>
          <a:ln w="12700">
            <a:solidFill>
              <a:srgbClr val="000000"/>
            </a:solidFill>
          </a:ln>
        </xdr:spPr>
      </xdr:sp>
      <xdr:sp macro="" textlink="">
        <xdr:nvSpPr>
          <xdr:cNvPr id="26" name="Shape 26">
            <a:extLst>
              <a:ext uri="{FF2B5EF4-FFF2-40B4-BE49-F238E27FC236}">
                <a16:creationId xmlns:a16="http://schemas.microsoft.com/office/drawing/2014/main" id="{00000000-0008-0000-0000-00001A000000}"/>
              </a:ext>
            </a:extLst>
          </xdr:cNvPr>
          <xdr:cNvSpPr/>
        </xdr:nvSpPr>
        <xdr:spPr>
          <a:xfrm>
            <a:off x="3291840" y="6350"/>
            <a:ext cx="2749550" cy="0"/>
          </a:xfrm>
          <a:custGeom>
            <a:avLst/>
            <a:gdLst/>
            <a:ahLst/>
            <a:cxnLst/>
            <a:rect l="0" t="0" r="0" b="0"/>
            <a:pathLst>
              <a:path w="2749550">
                <a:moveTo>
                  <a:pt x="0" y="0"/>
                </a:moveTo>
                <a:lnTo>
                  <a:pt x="2749550" y="0"/>
                </a:lnTo>
              </a:path>
            </a:pathLst>
          </a:custGeom>
          <a:ln w="12700">
            <a:solidFill>
              <a:srgbClr val="000000"/>
            </a:solidFill>
          </a:ln>
        </xdr:spPr>
      </xdr:sp>
      <xdr:sp macro="" textlink="">
        <xdr:nvSpPr>
          <xdr:cNvPr id="27" name="Shape 27">
            <a:extLst>
              <a:ext uri="{FF2B5EF4-FFF2-40B4-BE49-F238E27FC236}">
                <a16:creationId xmlns:a16="http://schemas.microsoft.com/office/drawing/2014/main" id="{00000000-0008-0000-0000-00001B000000}"/>
              </a:ext>
            </a:extLst>
          </xdr:cNvPr>
          <xdr:cNvSpPr/>
        </xdr:nvSpPr>
        <xdr:spPr>
          <a:xfrm>
            <a:off x="6035040" y="6350"/>
            <a:ext cx="829310" cy="0"/>
          </a:xfrm>
          <a:custGeom>
            <a:avLst/>
            <a:gdLst/>
            <a:ahLst/>
            <a:cxnLst/>
            <a:rect l="0" t="0" r="0" b="0"/>
            <a:pathLst>
              <a:path w="829310">
                <a:moveTo>
                  <a:pt x="0" y="0"/>
                </a:moveTo>
                <a:lnTo>
                  <a:pt x="829310" y="0"/>
                </a:lnTo>
              </a:path>
            </a:pathLst>
          </a:custGeom>
          <a:ln w="12700">
            <a:solidFill>
              <a:srgbClr val="000000"/>
            </a:solidFill>
          </a:ln>
        </xdr:spPr>
      </xdr:sp>
    </xdr:grpSp>
    <xdr:clientData/>
  </xdr:oneCellAnchor>
  <xdr:oneCellAnchor>
    <xdr:from>
      <xdr:col>0</xdr:col>
      <xdr:colOff>0</xdr:colOff>
      <xdr:row>50</xdr:row>
      <xdr:rowOff>149631</xdr:rowOff>
    </xdr:from>
    <xdr:ext cx="6864350" cy="6350"/>
    <xdr:grpSp>
      <xdr:nvGrpSpPr>
        <xdr:cNvPr id="28" name="Group 28">
          <a:extLst>
            <a:ext uri="{FF2B5EF4-FFF2-40B4-BE49-F238E27FC236}">
              <a16:creationId xmlns:a16="http://schemas.microsoft.com/office/drawing/2014/main" id="{00000000-0008-0000-0000-00001C000000}"/>
            </a:ext>
          </a:extLst>
        </xdr:cNvPr>
        <xdr:cNvGrpSpPr/>
      </xdr:nvGrpSpPr>
      <xdr:grpSpPr>
        <a:xfrm>
          <a:off x="0" y="9741306"/>
          <a:ext cx="6864350" cy="6350"/>
          <a:chOff x="0" y="0"/>
          <a:chExt cx="6864350" cy="6350"/>
        </a:xfrm>
      </xdr:grpSpPr>
      <xdr:sp macro="" textlink="">
        <xdr:nvSpPr>
          <xdr:cNvPr id="29" name="Shape 29">
            <a:extLst>
              <a:ext uri="{FF2B5EF4-FFF2-40B4-BE49-F238E27FC236}">
                <a16:creationId xmlns:a16="http://schemas.microsoft.com/office/drawing/2014/main" id="{00000000-0008-0000-0000-00001D000000}"/>
              </a:ext>
            </a:extLst>
          </xdr:cNvPr>
          <xdr:cNvSpPr/>
        </xdr:nvSpPr>
        <xdr:spPr>
          <a:xfrm>
            <a:off x="0" y="3175"/>
            <a:ext cx="6681470" cy="0"/>
          </a:xfrm>
          <a:custGeom>
            <a:avLst/>
            <a:gdLst/>
            <a:ahLst/>
            <a:cxnLst/>
            <a:rect l="0" t="0" r="0" b="0"/>
            <a:pathLst>
              <a:path w="6681470">
                <a:moveTo>
                  <a:pt x="0" y="0"/>
                </a:moveTo>
                <a:lnTo>
                  <a:pt x="6681470" y="0"/>
                </a:lnTo>
              </a:path>
            </a:pathLst>
          </a:custGeom>
          <a:ln w="6350">
            <a:solidFill>
              <a:srgbClr val="000000"/>
            </a:solidFill>
          </a:ln>
        </xdr:spPr>
      </xdr:sp>
      <xdr:sp macro="" textlink="">
        <xdr:nvSpPr>
          <xdr:cNvPr id="30" name="Shape 30">
            <a:extLst>
              <a:ext uri="{FF2B5EF4-FFF2-40B4-BE49-F238E27FC236}">
                <a16:creationId xmlns:a16="http://schemas.microsoft.com/office/drawing/2014/main" id="{00000000-0008-0000-0000-00001E000000}"/>
              </a:ext>
            </a:extLst>
          </xdr:cNvPr>
          <xdr:cNvSpPr/>
        </xdr:nvSpPr>
        <xdr:spPr>
          <a:xfrm>
            <a:off x="6675119" y="3175"/>
            <a:ext cx="189230" cy="0"/>
          </a:xfrm>
          <a:custGeom>
            <a:avLst/>
            <a:gdLst/>
            <a:ahLst/>
            <a:cxnLst/>
            <a:rect l="0" t="0" r="0" b="0"/>
            <a:pathLst>
              <a:path w="189230">
                <a:moveTo>
                  <a:pt x="0" y="0"/>
                </a:moveTo>
                <a:lnTo>
                  <a:pt x="189230" y="0"/>
                </a:lnTo>
              </a:path>
            </a:pathLst>
          </a:custGeom>
          <a:ln w="6350">
            <a:solidFill>
              <a:srgbClr val="000000"/>
            </a:solidFill>
          </a:ln>
        </xdr:spPr>
      </xdr:sp>
    </xdr:grpSp>
    <xdr:clientData/>
  </xdr:oneCellAnchor>
  <xdr:oneCellAnchor>
    <xdr:from>
      <xdr:col>56</xdr:col>
      <xdr:colOff>114934</xdr:colOff>
      <xdr:row>49</xdr:row>
      <xdr:rowOff>175031</xdr:rowOff>
    </xdr:from>
    <xdr:ext cx="101600" cy="101600"/>
    <xdr:sp macro="" textlink="">
      <xdr:nvSpPr>
        <xdr:cNvPr id="31" name="Shape 31">
          <a:extLst>
            <a:ext uri="{FF2B5EF4-FFF2-40B4-BE49-F238E27FC236}">
              <a16:creationId xmlns:a16="http://schemas.microsoft.com/office/drawing/2014/main" id="{00000000-0008-0000-0000-00001F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xdr:col>
      <xdr:colOff>48259</xdr:colOff>
      <xdr:row>50</xdr:row>
      <xdr:rowOff>457581</xdr:rowOff>
    </xdr:from>
    <xdr:ext cx="6498590" cy="0"/>
    <xdr:sp macro="" textlink="">
      <xdr:nvSpPr>
        <xdr:cNvPr id="32" name="Shape 32">
          <a:extLst>
            <a:ext uri="{FF2B5EF4-FFF2-40B4-BE49-F238E27FC236}">
              <a16:creationId xmlns:a16="http://schemas.microsoft.com/office/drawing/2014/main" id="{00000000-0008-0000-0000-000020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51</xdr:row>
      <xdr:rowOff>152806</xdr:rowOff>
    </xdr:from>
    <xdr:ext cx="6498590" cy="0"/>
    <xdr:sp macro="" textlink="">
      <xdr:nvSpPr>
        <xdr:cNvPr id="33" name="Shape 33">
          <a:extLst>
            <a:ext uri="{FF2B5EF4-FFF2-40B4-BE49-F238E27FC236}">
              <a16:creationId xmlns:a16="http://schemas.microsoft.com/office/drawing/2014/main" id="{00000000-0008-0000-0000-000021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51</xdr:row>
      <xdr:rowOff>305193</xdr:rowOff>
    </xdr:from>
    <xdr:ext cx="6498590" cy="0"/>
    <xdr:sp macro="" textlink="">
      <xdr:nvSpPr>
        <xdr:cNvPr id="34" name="Shape 34">
          <a:extLst>
            <a:ext uri="{FF2B5EF4-FFF2-40B4-BE49-F238E27FC236}">
              <a16:creationId xmlns:a16="http://schemas.microsoft.com/office/drawing/2014/main" id="{00000000-0008-0000-0000-000022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0</xdr:col>
      <xdr:colOff>3175</xdr:colOff>
      <xdr:row>51</xdr:row>
      <xdr:rowOff>457619</xdr:rowOff>
    </xdr:from>
    <xdr:ext cx="6858000" cy="0"/>
    <xdr:sp macro="" textlink="">
      <xdr:nvSpPr>
        <xdr:cNvPr id="35" name="Shape 35">
          <a:extLst>
            <a:ext uri="{FF2B5EF4-FFF2-40B4-BE49-F238E27FC236}">
              <a16:creationId xmlns:a16="http://schemas.microsoft.com/office/drawing/2014/main" id="{00000000-0008-0000-0000-000023000000}"/>
            </a:ext>
          </a:extLst>
        </xdr:cNvPr>
        <xdr:cNvSpPr/>
      </xdr:nvSpPr>
      <xdr:spPr>
        <a:xfrm>
          <a:off x="0" y="0"/>
          <a:ext cx="6858000" cy="0"/>
        </a:xfrm>
        <a:custGeom>
          <a:avLst/>
          <a:gdLst/>
          <a:ahLst/>
          <a:cxnLst/>
          <a:rect l="0" t="0" r="0" b="0"/>
          <a:pathLst>
            <a:path w="6858000">
              <a:moveTo>
                <a:pt x="6858000" y="0"/>
              </a:moveTo>
              <a:lnTo>
                <a:pt x="0" y="0"/>
              </a:lnTo>
            </a:path>
          </a:pathLst>
        </a:custGeom>
        <a:ln w="6350">
          <a:solidFill>
            <a:srgbClr val="000000"/>
          </a:solidFill>
        </a:ln>
      </xdr:spPr>
    </xdr:sp>
    <xdr:clientData/>
  </xdr:oneCellAnchor>
  <xdr:oneCellAnchor>
    <xdr:from>
      <xdr:col>54</xdr:col>
      <xdr:colOff>5715</xdr:colOff>
      <xdr:row>51</xdr:row>
      <xdr:rowOff>635393</xdr:rowOff>
    </xdr:from>
    <xdr:ext cx="101600" cy="101600"/>
    <xdr:sp macro="" textlink="">
      <xdr:nvSpPr>
        <xdr:cNvPr id="36" name="Shape 36">
          <a:extLst>
            <a:ext uri="{FF2B5EF4-FFF2-40B4-BE49-F238E27FC236}">
              <a16:creationId xmlns:a16="http://schemas.microsoft.com/office/drawing/2014/main" id="{00000000-0008-0000-0000-000024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205740</xdr:colOff>
      <xdr:row>51</xdr:row>
      <xdr:rowOff>632218</xdr:rowOff>
    </xdr:from>
    <xdr:ext cx="107950" cy="107950"/>
    <xdr:grpSp>
      <xdr:nvGrpSpPr>
        <xdr:cNvPr id="37" name="Group 37">
          <a:extLst>
            <a:ext uri="{FF2B5EF4-FFF2-40B4-BE49-F238E27FC236}">
              <a16:creationId xmlns:a16="http://schemas.microsoft.com/office/drawing/2014/main" id="{00000000-0008-0000-0000-000025000000}"/>
            </a:ext>
          </a:extLst>
        </xdr:cNvPr>
        <xdr:cNvGrpSpPr/>
      </xdr:nvGrpSpPr>
      <xdr:grpSpPr>
        <a:xfrm>
          <a:off x="6587490" y="10700143"/>
          <a:ext cx="107950" cy="107950"/>
          <a:chOff x="0" y="0"/>
          <a:chExt cx="107950" cy="107950"/>
        </a:xfrm>
      </xdr:grpSpPr>
      <xdr:sp macro="" textlink="">
        <xdr:nvSpPr>
          <xdr:cNvPr id="38" name="Shape 38">
            <a:extLst>
              <a:ext uri="{FF2B5EF4-FFF2-40B4-BE49-F238E27FC236}">
                <a16:creationId xmlns:a16="http://schemas.microsoft.com/office/drawing/2014/main" id="{00000000-0008-0000-0000-000026000000}"/>
              </a:ext>
            </a:extLst>
          </xdr:cNvPr>
          <xdr:cNvSpPr/>
        </xdr:nvSpPr>
        <xdr:spPr>
          <a:xfrm>
            <a:off x="3175" y="3175"/>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sp macro="" textlink="">
        <xdr:nvSpPr>
          <xdr:cNvPr id="39" name="Textbox 39">
            <a:extLst>
              <a:ext uri="{FF2B5EF4-FFF2-40B4-BE49-F238E27FC236}">
                <a16:creationId xmlns:a16="http://schemas.microsoft.com/office/drawing/2014/main" id="{00000000-0008-0000-0000-000027000000}"/>
              </a:ext>
            </a:extLst>
          </xdr:cNvPr>
          <xdr:cNvSpPr txBox="1"/>
        </xdr:nvSpPr>
        <xdr:spPr>
          <a:xfrm>
            <a:off x="0" y="0"/>
            <a:ext cx="107950" cy="107950"/>
          </a:xfrm>
          <a:prstGeom prst="rect">
            <a:avLst/>
          </a:prstGeom>
        </xdr:spPr>
        <xdr:txBody>
          <a:bodyPr vertOverflow="clip" lIns="0" tIns="0" rIns="0" bIns="0" anchor="t"/>
          <a:lstStyle/>
          <a:p>
            <a:r>
              <a:rPr sz="550" b="0">
                <a:latin typeface="MS Gothic"/>
                <a:cs typeface="MS Gothic"/>
              </a:rPr>
              <a:t>✔</a:t>
            </a:r>
          </a:p>
        </xdr:txBody>
      </xdr:sp>
    </xdr:grpSp>
    <xdr:clientData/>
  </xdr:oneCellAnchor>
  <xdr:oneCellAnchor>
    <xdr:from>
      <xdr:col>54</xdr:col>
      <xdr:colOff>5715</xdr:colOff>
      <xdr:row>51</xdr:row>
      <xdr:rowOff>1092593</xdr:rowOff>
    </xdr:from>
    <xdr:ext cx="101600" cy="101600"/>
    <xdr:sp macro="" textlink="">
      <xdr:nvSpPr>
        <xdr:cNvPr id="40" name="Shape 40">
          <a:extLst>
            <a:ext uri="{FF2B5EF4-FFF2-40B4-BE49-F238E27FC236}">
              <a16:creationId xmlns:a16="http://schemas.microsoft.com/office/drawing/2014/main" id="{00000000-0008-0000-0000-000028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205740</xdr:colOff>
      <xdr:row>51</xdr:row>
      <xdr:rowOff>1089418</xdr:rowOff>
    </xdr:from>
    <xdr:ext cx="107950" cy="107950"/>
    <xdr:grpSp>
      <xdr:nvGrpSpPr>
        <xdr:cNvPr id="41" name="Group 41">
          <a:extLst>
            <a:ext uri="{FF2B5EF4-FFF2-40B4-BE49-F238E27FC236}">
              <a16:creationId xmlns:a16="http://schemas.microsoft.com/office/drawing/2014/main" id="{00000000-0008-0000-0000-000029000000}"/>
            </a:ext>
          </a:extLst>
        </xdr:cNvPr>
        <xdr:cNvGrpSpPr/>
      </xdr:nvGrpSpPr>
      <xdr:grpSpPr>
        <a:xfrm>
          <a:off x="6587490" y="11157343"/>
          <a:ext cx="107950" cy="107950"/>
          <a:chOff x="0" y="0"/>
          <a:chExt cx="107950" cy="107950"/>
        </a:xfrm>
      </xdr:grpSpPr>
      <xdr:sp macro="" textlink="">
        <xdr:nvSpPr>
          <xdr:cNvPr id="42" name="Shape 42">
            <a:extLst>
              <a:ext uri="{FF2B5EF4-FFF2-40B4-BE49-F238E27FC236}">
                <a16:creationId xmlns:a16="http://schemas.microsoft.com/office/drawing/2014/main" id="{00000000-0008-0000-0000-00002A000000}"/>
              </a:ext>
            </a:extLst>
          </xdr:cNvPr>
          <xdr:cNvSpPr/>
        </xdr:nvSpPr>
        <xdr:spPr>
          <a:xfrm>
            <a:off x="3175" y="3175"/>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sp macro="" textlink="">
        <xdr:nvSpPr>
          <xdr:cNvPr id="43" name="Textbox 43">
            <a:extLst>
              <a:ext uri="{FF2B5EF4-FFF2-40B4-BE49-F238E27FC236}">
                <a16:creationId xmlns:a16="http://schemas.microsoft.com/office/drawing/2014/main" id="{00000000-0008-0000-0000-00002B000000}"/>
              </a:ext>
            </a:extLst>
          </xdr:cNvPr>
          <xdr:cNvSpPr txBox="1"/>
        </xdr:nvSpPr>
        <xdr:spPr>
          <a:xfrm>
            <a:off x="0" y="0"/>
            <a:ext cx="107950" cy="107950"/>
          </a:xfrm>
          <a:prstGeom prst="rect">
            <a:avLst/>
          </a:prstGeom>
        </xdr:spPr>
        <xdr:txBody>
          <a:bodyPr vertOverflow="clip" lIns="0" tIns="0" rIns="0" bIns="0" anchor="t"/>
          <a:lstStyle/>
          <a:p>
            <a:r>
              <a:rPr sz="550" b="0">
                <a:latin typeface="MS Gothic"/>
                <a:cs typeface="MS Gothic"/>
              </a:rPr>
              <a:t>✔</a:t>
            </a:r>
          </a:p>
        </xdr:txBody>
      </xdr:sp>
    </xdr:grpSp>
    <xdr:clientData/>
  </xdr:oneCellAnchor>
  <xdr:oneCellAnchor>
    <xdr:from>
      <xdr:col>0</xdr:col>
      <xdr:colOff>3175</xdr:colOff>
      <xdr:row>52</xdr:row>
      <xdr:rowOff>178206</xdr:rowOff>
    </xdr:from>
    <xdr:ext cx="6858000" cy="0"/>
    <xdr:sp macro="" textlink="">
      <xdr:nvSpPr>
        <xdr:cNvPr id="44" name="Shape 44">
          <a:extLst>
            <a:ext uri="{FF2B5EF4-FFF2-40B4-BE49-F238E27FC236}">
              <a16:creationId xmlns:a16="http://schemas.microsoft.com/office/drawing/2014/main" id="{00000000-0008-0000-0000-00002C000000}"/>
            </a:ext>
          </a:extLst>
        </xdr:cNvPr>
        <xdr:cNvSpPr/>
      </xdr:nvSpPr>
      <xdr:spPr>
        <a:xfrm>
          <a:off x="0" y="0"/>
          <a:ext cx="6858000" cy="0"/>
        </a:xfrm>
        <a:custGeom>
          <a:avLst/>
          <a:gdLst/>
          <a:ahLst/>
          <a:cxnLst/>
          <a:rect l="0" t="0" r="0" b="0"/>
          <a:pathLst>
            <a:path w="6858000">
              <a:moveTo>
                <a:pt x="6858000" y="0"/>
              </a:moveTo>
              <a:lnTo>
                <a:pt x="0" y="0"/>
              </a:lnTo>
            </a:path>
          </a:pathLst>
        </a:custGeom>
        <a:ln w="6350">
          <a:solidFill>
            <a:srgbClr val="000000"/>
          </a:solidFill>
        </a:ln>
      </xdr:spPr>
    </xdr:sp>
    <xdr:clientData/>
  </xdr:oneCellAnchor>
  <xdr:oneCellAnchor>
    <xdr:from>
      <xdr:col>2</xdr:col>
      <xdr:colOff>48259</xdr:colOff>
      <xdr:row>52</xdr:row>
      <xdr:rowOff>482981</xdr:rowOff>
    </xdr:from>
    <xdr:ext cx="6498590" cy="0"/>
    <xdr:sp macro="" textlink="">
      <xdr:nvSpPr>
        <xdr:cNvPr id="45" name="Shape 45">
          <a:extLst>
            <a:ext uri="{FF2B5EF4-FFF2-40B4-BE49-F238E27FC236}">
              <a16:creationId xmlns:a16="http://schemas.microsoft.com/office/drawing/2014/main" id="{00000000-0008-0000-0000-00002D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406</xdr:rowOff>
    </xdr:from>
    <xdr:ext cx="6498590" cy="0"/>
    <xdr:sp macro="" textlink="">
      <xdr:nvSpPr>
        <xdr:cNvPr id="46" name="Shape 46">
          <a:extLst>
            <a:ext uri="{FF2B5EF4-FFF2-40B4-BE49-F238E27FC236}">
              <a16:creationId xmlns:a16="http://schemas.microsoft.com/office/drawing/2014/main" id="{00000000-0008-0000-0000-00002E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152793</xdr:rowOff>
    </xdr:from>
    <xdr:ext cx="6498590" cy="0"/>
    <xdr:sp macro="" textlink="">
      <xdr:nvSpPr>
        <xdr:cNvPr id="47" name="Shape 47">
          <a:extLst>
            <a:ext uri="{FF2B5EF4-FFF2-40B4-BE49-F238E27FC236}">
              <a16:creationId xmlns:a16="http://schemas.microsoft.com/office/drawing/2014/main" id="{00000000-0008-0000-0000-00002F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305181</xdr:rowOff>
    </xdr:from>
    <xdr:ext cx="6498590" cy="0"/>
    <xdr:sp macro="" textlink="">
      <xdr:nvSpPr>
        <xdr:cNvPr id="48" name="Shape 48">
          <a:extLst>
            <a:ext uri="{FF2B5EF4-FFF2-40B4-BE49-F238E27FC236}">
              <a16:creationId xmlns:a16="http://schemas.microsoft.com/office/drawing/2014/main" id="{00000000-0008-0000-0000-000030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457606</xdr:rowOff>
    </xdr:from>
    <xdr:ext cx="6498590" cy="0"/>
    <xdr:sp macro="" textlink="">
      <xdr:nvSpPr>
        <xdr:cNvPr id="49" name="Shape 49">
          <a:extLst>
            <a:ext uri="{FF2B5EF4-FFF2-40B4-BE49-F238E27FC236}">
              <a16:creationId xmlns:a16="http://schemas.microsoft.com/office/drawing/2014/main" id="{00000000-0008-0000-0000-000031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609993</xdr:rowOff>
    </xdr:from>
    <xdr:ext cx="6498590" cy="0"/>
    <xdr:sp macro="" textlink="">
      <xdr:nvSpPr>
        <xdr:cNvPr id="50" name="Shape 50">
          <a:extLst>
            <a:ext uri="{FF2B5EF4-FFF2-40B4-BE49-F238E27FC236}">
              <a16:creationId xmlns:a16="http://schemas.microsoft.com/office/drawing/2014/main" id="{00000000-0008-0000-0000-000032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762381</xdr:rowOff>
    </xdr:from>
    <xdr:ext cx="6498590" cy="0"/>
    <xdr:sp macro="" textlink="">
      <xdr:nvSpPr>
        <xdr:cNvPr id="51" name="Shape 51">
          <a:extLst>
            <a:ext uri="{FF2B5EF4-FFF2-40B4-BE49-F238E27FC236}">
              <a16:creationId xmlns:a16="http://schemas.microsoft.com/office/drawing/2014/main" id="{00000000-0008-0000-0000-000033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914806</xdr:rowOff>
    </xdr:from>
    <xdr:ext cx="6498590" cy="0"/>
    <xdr:sp macro="" textlink="">
      <xdr:nvSpPr>
        <xdr:cNvPr id="52" name="Shape 52">
          <a:extLst>
            <a:ext uri="{FF2B5EF4-FFF2-40B4-BE49-F238E27FC236}">
              <a16:creationId xmlns:a16="http://schemas.microsoft.com/office/drawing/2014/main" id="{00000000-0008-0000-0000-000034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1067193</xdr:rowOff>
    </xdr:from>
    <xdr:ext cx="6498590" cy="0"/>
    <xdr:sp macro="" textlink="">
      <xdr:nvSpPr>
        <xdr:cNvPr id="53" name="Shape 53">
          <a:extLst>
            <a:ext uri="{FF2B5EF4-FFF2-40B4-BE49-F238E27FC236}">
              <a16:creationId xmlns:a16="http://schemas.microsoft.com/office/drawing/2014/main" id="{00000000-0008-0000-0000-000035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1219581</xdr:rowOff>
    </xdr:from>
    <xdr:ext cx="6498590" cy="0"/>
    <xdr:sp macro="" textlink="">
      <xdr:nvSpPr>
        <xdr:cNvPr id="54" name="Shape 54">
          <a:extLst>
            <a:ext uri="{FF2B5EF4-FFF2-40B4-BE49-F238E27FC236}">
              <a16:creationId xmlns:a16="http://schemas.microsoft.com/office/drawing/2014/main" id="{00000000-0008-0000-0000-000036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53</xdr:row>
      <xdr:rowOff>1372006</xdr:rowOff>
    </xdr:from>
    <xdr:ext cx="6498590" cy="0"/>
    <xdr:sp macro="" textlink="">
      <xdr:nvSpPr>
        <xdr:cNvPr id="55" name="Shape 55">
          <a:extLst>
            <a:ext uri="{FF2B5EF4-FFF2-40B4-BE49-F238E27FC236}">
              <a16:creationId xmlns:a16="http://schemas.microsoft.com/office/drawing/2014/main" id="{00000000-0008-0000-0000-000037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0</xdr:col>
      <xdr:colOff>3175</xdr:colOff>
      <xdr:row>53</xdr:row>
      <xdr:rowOff>1524393</xdr:rowOff>
    </xdr:from>
    <xdr:ext cx="6858000" cy="0"/>
    <xdr:sp macro="" textlink="">
      <xdr:nvSpPr>
        <xdr:cNvPr id="56" name="Shape 56">
          <a:extLst>
            <a:ext uri="{FF2B5EF4-FFF2-40B4-BE49-F238E27FC236}">
              <a16:creationId xmlns:a16="http://schemas.microsoft.com/office/drawing/2014/main" id="{00000000-0008-0000-0000-000038000000}"/>
            </a:ext>
          </a:extLst>
        </xdr:cNvPr>
        <xdr:cNvSpPr/>
      </xdr:nvSpPr>
      <xdr:spPr>
        <a:xfrm>
          <a:off x="0" y="0"/>
          <a:ext cx="6858000" cy="0"/>
        </a:xfrm>
        <a:custGeom>
          <a:avLst/>
          <a:gdLst/>
          <a:ahLst/>
          <a:cxnLst/>
          <a:rect l="0" t="0" r="0" b="0"/>
          <a:pathLst>
            <a:path w="6858000">
              <a:moveTo>
                <a:pt x="6858000" y="0"/>
              </a:moveTo>
              <a:lnTo>
                <a:pt x="0" y="0"/>
              </a:lnTo>
            </a:path>
          </a:pathLst>
        </a:custGeom>
        <a:ln w="6350">
          <a:solidFill>
            <a:srgbClr val="000000"/>
          </a:solidFill>
        </a:ln>
      </xdr:spPr>
    </xdr:sp>
    <xdr:clientData/>
  </xdr:oneCellAnchor>
  <xdr:oneCellAnchor>
    <xdr:from>
      <xdr:col>2</xdr:col>
      <xdr:colOff>48259</xdr:colOff>
      <xdr:row>53</xdr:row>
      <xdr:rowOff>1829206</xdr:rowOff>
    </xdr:from>
    <xdr:ext cx="6498590" cy="0"/>
    <xdr:sp macro="" textlink="">
      <xdr:nvSpPr>
        <xdr:cNvPr id="57" name="Shape 57">
          <a:extLst>
            <a:ext uri="{FF2B5EF4-FFF2-40B4-BE49-F238E27FC236}">
              <a16:creationId xmlns:a16="http://schemas.microsoft.com/office/drawing/2014/main" id="{00000000-0008-0000-0000-000039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317893</xdr:rowOff>
    </xdr:from>
    <xdr:ext cx="6498590" cy="0"/>
    <xdr:sp macro="" textlink="">
      <xdr:nvSpPr>
        <xdr:cNvPr id="58" name="Shape 58">
          <a:extLst>
            <a:ext uri="{FF2B5EF4-FFF2-40B4-BE49-F238E27FC236}">
              <a16:creationId xmlns:a16="http://schemas.microsoft.com/office/drawing/2014/main" id="{00000000-0008-0000-0000-00003A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470281</xdr:rowOff>
    </xdr:from>
    <xdr:ext cx="6498590" cy="0"/>
    <xdr:sp macro="" textlink="">
      <xdr:nvSpPr>
        <xdr:cNvPr id="59" name="Shape 59">
          <a:extLst>
            <a:ext uri="{FF2B5EF4-FFF2-40B4-BE49-F238E27FC236}">
              <a16:creationId xmlns:a16="http://schemas.microsoft.com/office/drawing/2014/main" id="{00000000-0008-0000-0000-00003B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622706</xdr:rowOff>
    </xdr:from>
    <xdr:ext cx="6498590" cy="0"/>
    <xdr:sp macro="" textlink="">
      <xdr:nvSpPr>
        <xdr:cNvPr id="60" name="Shape 60">
          <a:extLst>
            <a:ext uri="{FF2B5EF4-FFF2-40B4-BE49-F238E27FC236}">
              <a16:creationId xmlns:a16="http://schemas.microsoft.com/office/drawing/2014/main" id="{00000000-0008-0000-0000-00003C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775093</xdr:rowOff>
    </xdr:from>
    <xdr:ext cx="6498590" cy="0"/>
    <xdr:sp macro="" textlink="">
      <xdr:nvSpPr>
        <xdr:cNvPr id="61" name="Shape 61">
          <a:extLst>
            <a:ext uri="{FF2B5EF4-FFF2-40B4-BE49-F238E27FC236}">
              <a16:creationId xmlns:a16="http://schemas.microsoft.com/office/drawing/2014/main" id="{00000000-0008-0000-0000-00003D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927481</xdr:rowOff>
    </xdr:from>
    <xdr:ext cx="6498590" cy="0"/>
    <xdr:sp macro="" textlink="">
      <xdr:nvSpPr>
        <xdr:cNvPr id="62" name="Shape 62">
          <a:extLst>
            <a:ext uri="{FF2B5EF4-FFF2-40B4-BE49-F238E27FC236}">
              <a16:creationId xmlns:a16="http://schemas.microsoft.com/office/drawing/2014/main" id="{00000000-0008-0000-0000-00003E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1079906</xdr:rowOff>
    </xdr:from>
    <xdr:ext cx="6498590" cy="0"/>
    <xdr:sp macro="" textlink="">
      <xdr:nvSpPr>
        <xdr:cNvPr id="63" name="Shape 63">
          <a:extLst>
            <a:ext uri="{FF2B5EF4-FFF2-40B4-BE49-F238E27FC236}">
              <a16:creationId xmlns:a16="http://schemas.microsoft.com/office/drawing/2014/main" id="{00000000-0008-0000-0000-00003F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1232293</xdr:rowOff>
    </xdr:from>
    <xdr:ext cx="6498590" cy="0"/>
    <xdr:sp macro="" textlink="">
      <xdr:nvSpPr>
        <xdr:cNvPr id="64" name="Shape 64">
          <a:extLst>
            <a:ext uri="{FF2B5EF4-FFF2-40B4-BE49-F238E27FC236}">
              <a16:creationId xmlns:a16="http://schemas.microsoft.com/office/drawing/2014/main" id="{00000000-0008-0000-0000-000040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1384681</xdr:rowOff>
    </xdr:from>
    <xdr:ext cx="6498590" cy="0"/>
    <xdr:sp macro="" textlink="">
      <xdr:nvSpPr>
        <xdr:cNvPr id="65" name="Shape 65">
          <a:extLst>
            <a:ext uri="{FF2B5EF4-FFF2-40B4-BE49-F238E27FC236}">
              <a16:creationId xmlns:a16="http://schemas.microsoft.com/office/drawing/2014/main" id="{00000000-0008-0000-0000-000041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1537106</xdr:rowOff>
    </xdr:from>
    <xdr:ext cx="6498590" cy="0"/>
    <xdr:sp macro="" textlink="">
      <xdr:nvSpPr>
        <xdr:cNvPr id="66" name="Shape 66">
          <a:extLst>
            <a:ext uri="{FF2B5EF4-FFF2-40B4-BE49-F238E27FC236}">
              <a16:creationId xmlns:a16="http://schemas.microsoft.com/office/drawing/2014/main" id="{00000000-0008-0000-0000-000042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1689493</xdr:rowOff>
    </xdr:from>
    <xdr:ext cx="6498590" cy="0"/>
    <xdr:sp macro="" textlink="">
      <xdr:nvSpPr>
        <xdr:cNvPr id="67" name="Shape 67">
          <a:extLst>
            <a:ext uri="{FF2B5EF4-FFF2-40B4-BE49-F238E27FC236}">
              <a16:creationId xmlns:a16="http://schemas.microsoft.com/office/drawing/2014/main" id="{00000000-0008-0000-0000-000043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0</xdr:col>
      <xdr:colOff>3175</xdr:colOff>
      <xdr:row>54</xdr:row>
      <xdr:rowOff>1841918</xdr:rowOff>
    </xdr:from>
    <xdr:ext cx="6858000" cy="0"/>
    <xdr:sp macro="" textlink="">
      <xdr:nvSpPr>
        <xdr:cNvPr id="68" name="Shape 68">
          <a:extLst>
            <a:ext uri="{FF2B5EF4-FFF2-40B4-BE49-F238E27FC236}">
              <a16:creationId xmlns:a16="http://schemas.microsoft.com/office/drawing/2014/main" id="{00000000-0008-0000-0000-000044000000}"/>
            </a:ext>
          </a:extLst>
        </xdr:cNvPr>
        <xdr:cNvSpPr/>
      </xdr:nvSpPr>
      <xdr:spPr>
        <a:xfrm>
          <a:off x="0" y="0"/>
          <a:ext cx="6858000" cy="0"/>
        </a:xfrm>
        <a:custGeom>
          <a:avLst/>
          <a:gdLst/>
          <a:ahLst/>
          <a:cxnLst/>
          <a:rect l="0" t="0" r="0" b="0"/>
          <a:pathLst>
            <a:path w="6858000">
              <a:moveTo>
                <a:pt x="6858000" y="0"/>
              </a:moveTo>
              <a:lnTo>
                <a:pt x="0" y="0"/>
              </a:lnTo>
            </a:path>
          </a:pathLst>
        </a:custGeom>
        <a:ln w="6350">
          <a:solidFill>
            <a:srgbClr val="000000"/>
          </a:solidFill>
        </a:ln>
      </xdr:spPr>
    </xdr:sp>
    <xdr:clientData/>
  </xdr:oneCellAnchor>
  <xdr:oneCellAnchor>
    <xdr:from>
      <xdr:col>2</xdr:col>
      <xdr:colOff>48259</xdr:colOff>
      <xdr:row>54</xdr:row>
      <xdr:rowOff>2146693</xdr:rowOff>
    </xdr:from>
    <xdr:ext cx="6498590" cy="0"/>
    <xdr:sp macro="" textlink="">
      <xdr:nvSpPr>
        <xdr:cNvPr id="69" name="Shape 69">
          <a:extLst>
            <a:ext uri="{FF2B5EF4-FFF2-40B4-BE49-F238E27FC236}">
              <a16:creationId xmlns:a16="http://schemas.microsoft.com/office/drawing/2014/main" id="{00000000-0008-0000-0000-000045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54</xdr:row>
      <xdr:rowOff>2299081</xdr:rowOff>
    </xdr:from>
    <xdr:ext cx="6498590" cy="0"/>
    <xdr:sp macro="" textlink="">
      <xdr:nvSpPr>
        <xdr:cNvPr id="70" name="Shape 70">
          <a:extLst>
            <a:ext uri="{FF2B5EF4-FFF2-40B4-BE49-F238E27FC236}">
              <a16:creationId xmlns:a16="http://schemas.microsoft.com/office/drawing/2014/main" id="{00000000-0008-0000-0000-000046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470306</xdr:rowOff>
    </xdr:from>
    <xdr:ext cx="6498590" cy="0"/>
    <xdr:sp macro="" textlink="">
      <xdr:nvSpPr>
        <xdr:cNvPr id="71" name="Shape 71">
          <a:extLst>
            <a:ext uri="{FF2B5EF4-FFF2-40B4-BE49-F238E27FC236}">
              <a16:creationId xmlns:a16="http://schemas.microsoft.com/office/drawing/2014/main" id="{00000000-0008-0000-0000-000047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622693</xdr:rowOff>
    </xdr:from>
    <xdr:ext cx="6498590" cy="0"/>
    <xdr:sp macro="" textlink="">
      <xdr:nvSpPr>
        <xdr:cNvPr id="72" name="Shape 72">
          <a:extLst>
            <a:ext uri="{FF2B5EF4-FFF2-40B4-BE49-F238E27FC236}">
              <a16:creationId xmlns:a16="http://schemas.microsoft.com/office/drawing/2014/main" id="{00000000-0008-0000-0000-000048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775081</xdr:rowOff>
    </xdr:from>
    <xdr:ext cx="6498590" cy="0"/>
    <xdr:sp macro="" textlink="">
      <xdr:nvSpPr>
        <xdr:cNvPr id="73" name="Shape 73">
          <a:extLst>
            <a:ext uri="{FF2B5EF4-FFF2-40B4-BE49-F238E27FC236}">
              <a16:creationId xmlns:a16="http://schemas.microsoft.com/office/drawing/2014/main" id="{00000000-0008-0000-0000-000049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927506</xdr:rowOff>
    </xdr:from>
    <xdr:ext cx="6498590" cy="0"/>
    <xdr:sp macro="" textlink="">
      <xdr:nvSpPr>
        <xdr:cNvPr id="74" name="Shape 74">
          <a:extLst>
            <a:ext uri="{FF2B5EF4-FFF2-40B4-BE49-F238E27FC236}">
              <a16:creationId xmlns:a16="http://schemas.microsoft.com/office/drawing/2014/main" id="{00000000-0008-0000-0000-00004A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1079893</xdr:rowOff>
    </xdr:from>
    <xdr:ext cx="6498590" cy="0"/>
    <xdr:sp macro="" textlink="">
      <xdr:nvSpPr>
        <xdr:cNvPr id="75" name="Shape 75">
          <a:extLst>
            <a:ext uri="{FF2B5EF4-FFF2-40B4-BE49-F238E27FC236}">
              <a16:creationId xmlns:a16="http://schemas.microsoft.com/office/drawing/2014/main" id="{00000000-0008-0000-0000-00004B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1232281</xdr:rowOff>
    </xdr:from>
    <xdr:ext cx="6498590" cy="0"/>
    <xdr:sp macro="" textlink="">
      <xdr:nvSpPr>
        <xdr:cNvPr id="76" name="Shape 76">
          <a:extLst>
            <a:ext uri="{FF2B5EF4-FFF2-40B4-BE49-F238E27FC236}">
              <a16:creationId xmlns:a16="http://schemas.microsoft.com/office/drawing/2014/main" id="{00000000-0008-0000-0000-00004C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1384706</xdr:rowOff>
    </xdr:from>
    <xdr:ext cx="6498590" cy="0"/>
    <xdr:sp macro="" textlink="">
      <xdr:nvSpPr>
        <xdr:cNvPr id="77" name="Shape 77">
          <a:extLst>
            <a:ext uri="{FF2B5EF4-FFF2-40B4-BE49-F238E27FC236}">
              <a16:creationId xmlns:a16="http://schemas.microsoft.com/office/drawing/2014/main" id="{00000000-0008-0000-0000-00004D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1537093</xdr:rowOff>
    </xdr:from>
    <xdr:ext cx="6498590" cy="0"/>
    <xdr:sp macro="" textlink="">
      <xdr:nvSpPr>
        <xdr:cNvPr id="78" name="Shape 78">
          <a:extLst>
            <a:ext uri="{FF2B5EF4-FFF2-40B4-BE49-F238E27FC236}">
              <a16:creationId xmlns:a16="http://schemas.microsoft.com/office/drawing/2014/main" id="{00000000-0008-0000-0000-00004E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2</xdr:col>
      <xdr:colOff>48259</xdr:colOff>
      <xdr:row>55</xdr:row>
      <xdr:rowOff>1689481</xdr:rowOff>
    </xdr:from>
    <xdr:ext cx="6498590" cy="0"/>
    <xdr:sp macro="" textlink="">
      <xdr:nvSpPr>
        <xdr:cNvPr id="79" name="Shape 79">
          <a:extLst>
            <a:ext uri="{FF2B5EF4-FFF2-40B4-BE49-F238E27FC236}">
              <a16:creationId xmlns:a16="http://schemas.microsoft.com/office/drawing/2014/main" id="{00000000-0008-0000-0000-00004F000000}"/>
            </a:ext>
          </a:extLst>
        </xdr:cNvPr>
        <xdr:cNvSpPr/>
      </xdr:nvSpPr>
      <xdr:spPr>
        <a:xfrm>
          <a:off x="0" y="0"/>
          <a:ext cx="6498590" cy="0"/>
        </a:xfrm>
        <a:custGeom>
          <a:avLst/>
          <a:gdLst/>
          <a:ahLst/>
          <a:cxnLst/>
          <a:rect l="0" t="0" r="0" b="0"/>
          <a:pathLst>
            <a:path w="6498590">
              <a:moveTo>
                <a:pt x="0" y="0"/>
              </a:moveTo>
              <a:lnTo>
                <a:pt x="6498590" y="0"/>
              </a:lnTo>
            </a:path>
          </a:pathLst>
        </a:custGeom>
        <a:ln w="6350">
          <a:solidFill>
            <a:srgbClr val="000000"/>
          </a:solidFill>
          <a:prstDash val="dash"/>
        </a:ln>
      </xdr:spPr>
    </xdr:sp>
    <xdr:clientData/>
  </xdr:oneCellAnchor>
  <xdr:oneCellAnchor>
    <xdr:from>
      <xdr:col>0</xdr:col>
      <xdr:colOff>3175</xdr:colOff>
      <xdr:row>55</xdr:row>
      <xdr:rowOff>1841906</xdr:rowOff>
    </xdr:from>
    <xdr:ext cx="6858000" cy="0"/>
    <xdr:sp macro="" textlink="">
      <xdr:nvSpPr>
        <xdr:cNvPr id="80" name="Shape 80">
          <a:extLst>
            <a:ext uri="{FF2B5EF4-FFF2-40B4-BE49-F238E27FC236}">
              <a16:creationId xmlns:a16="http://schemas.microsoft.com/office/drawing/2014/main" id="{00000000-0008-0000-0000-000050000000}"/>
            </a:ext>
          </a:extLst>
        </xdr:cNvPr>
        <xdr:cNvSpPr/>
      </xdr:nvSpPr>
      <xdr:spPr>
        <a:xfrm>
          <a:off x="0" y="0"/>
          <a:ext cx="6858000" cy="0"/>
        </a:xfrm>
        <a:custGeom>
          <a:avLst/>
          <a:gdLst/>
          <a:ahLst/>
          <a:cxnLst/>
          <a:rect l="0" t="0" r="0" b="0"/>
          <a:pathLst>
            <a:path w="6858000">
              <a:moveTo>
                <a:pt x="6858000" y="0"/>
              </a:moveTo>
              <a:lnTo>
                <a:pt x="0" y="0"/>
              </a:lnTo>
            </a:path>
          </a:pathLst>
        </a:custGeom>
        <a:ln w="6350">
          <a:solidFill>
            <a:srgbClr val="000000"/>
          </a:solidFill>
        </a:ln>
      </xdr:spPr>
    </xdr:sp>
    <xdr:clientData/>
  </xdr:oneCellAnchor>
  <xdr:oneCellAnchor>
    <xdr:from>
      <xdr:col>0</xdr:col>
      <xdr:colOff>3175</xdr:colOff>
      <xdr:row>55</xdr:row>
      <xdr:rowOff>2146718</xdr:rowOff>
    </xdr:from>
    <xdr:ext cx="6858000" cy="0"/>
    <xdr:sp macro="" textlink="">
      <xdr:nvSpPr>
        <xdr:cNvPr id="81" name="Shape 81">
          <a:extLst>
            <a:ext uri="{FF2B5EF4-FFF2-40B4-BE49-F238E27FC236}">
              <a16:creationId xmlns:a16="http://schemas.microsoft.com/office/drawing/2014/main" id="{00000000-0008-0000-0000-000051000000}"/>
            </a:ext>
          </a:extLst>
        </xdr:cNvPr>
        <xdr:cNvSpPr/>
      </xdr:nvSpPr>
      <xdr:spPr>
        <a:xfrm>
          <a:off x="0" y="0"/>
          <a:ext cx="6858000" cy="0"/>
        </a:xfrm>
        <a:custGeom>
          <a:avLst/>
          <a:gdLst/>
          <a:ahLst/>
          <a:cxnLst/>
          <a:rect l="0" t="0" r="0" b="0"/>
          <a:pathLst>
            <a:path w="6858000">
              <a:moveTo>
                <a:pt x="6858000" y="0"/>
              </a:moveTo>
              <a:lnTo>
                <a:pt x="0" y="0"/>
              </a:lnTo>
            </a:path>
          </a:pathLst>
        </a:custGeom>
        <a:ln w="6350">
          <a:solidFill>
            <a:srgbClr val="000000"/>
          </a:solidFill>
        </a:ln>
      </xdr:spPr>
    </xdr:sp>
    <xdr:clientData/>
  </xdr:oneCellAnchor>
  <xdr:oneCellAnchor>
    <xdr:from>
      <xdr:col>0</xdr:col>
      <xdr:colOff>0</xdr:colOff>
      <xdr:row>55</xdr:row>
      <xdr:rowOff>2299106</xdr:rowOff>
    </xdr:from>
    <xdr:ext cx="6864350" cy="0"/>
    <xdr:sp macro="" textlink="">
      <xdr:nvSpPr>
        <xdr:cNvPr id="82" name="Shape 82">
          <a:extLst>
            <a:ext uri="{FF2B5EF4-FFF2-40B4-BE49-F238E27FC236}">
              <a16:creationId xmlns:a16="http://schemas.microsoft.com/office/drawing/2014/main" id="{00000000-0008-0000-0000-000052000000}"/>
            </a:ext>
          </a:extLst>
        </xdr:cNvPr>
        <xdr:cNvSpPr/>
      </xdr:nvSpPr>
      <xdr:spPr>
        <a:xfrm>
          <a:off x="0" y="0"/>
          <a:ext cx="6864350" cy="0"/>
        </a:xfrm>
        <a:custGeom>
          <a:avLst/>
          <a:gdLst/>
          <a:ahLst/>
          <a:cxnLst/>
          <a:rect l="0" t="0" r="0" b="0"/>
          <a:pathLst>
            <a:path w="6864350">
              <a:moveTo>
                <a:pt x="0" y="0"/>
              </a:moveTo>
              <a:lnTo>
                <a:pt x="6864350" y="0"/>
              </a:lnTo>
            </a:path>
          </a:pathLst>
        </a:custGeom>
        <a:ln w="12700">
          <a:solidFill>
            <a:srgbClr val="000000"/>
          </a:solidFill>
        </a:ln>
      </xdr:spPr>
    </xdr:sp>
    <xdr:clientData/>
  </xdr:oneCellAnchor>
  <xdr:oneCellAnchor>
    <xdr:from>
      <xdr:col>56</xdr:col>
      <xdr:colOff>114934</xdr:colOff>
      <xdr:row>118</xdr:row>
      <xdr:rowOff>22619</xdr:rowOff>
    </xdr:from>
    <xdr:ext cx="101600" cy="101600"/>
    <xdr:sp macro="" textlink="">
      <xdr:nvSpPr>
        <xdr:cNvPr id="83" name="Shape 83">
          <a:extLst>
            <a:ext uri="{FF2B5EF4-FFF2-40B4-BE49-F238E27FC236}">
              <a16:creationId xmlns:a16="http://schemas.microsoft.com/office/drawing/2014/main" id="{00000000-0008-0000-0000-000053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73025</xdr:colOff>
      <xdr:row>174</xdr:row>
      <xdr:rowOff>452437</xdr:rowOff>
    </xdr:from>
    <xdr:ext cx="6864350" cy="9525"/>
    <xdr:grpSp>
      <xdr:nvGrpSpPr>
        <xdr:cNvPr id="84" name="Group 84">
          <a:extLst>
            <a:ext uri="{FF2B5EF4-FFF2-40B4-BE49-F238E27FC236}">
              <a16:creationId xmlns:a16="http://schemas.microsoft.com/office/drawing/2014/main" id="{00000000-0008-0000-0000-000054000000}"/>
            </a:ext>
          </a:extLst>
        </xdr:cNvPr>
        <xdr:cNvGrpSpPr/>
      </xdr:nvGrpSpPr>
      <xdr:grpSpPr>
        <a:xfrm>
          <a:off x="73025" y="48868012"/>
          <a:ext cx="6864350" cy="9525"/>
          <a:chOff x="0" y="0"/>
          <a:chExt cx="6864350" cy="9525"/>
        </a:xfrm>
      </xdr:grpSpPr>
      <xdr:sp macro="" textlink="">
        <xdr:nvSpPr>
          <xdr:cNvPr id="85" name="Shape 85">
            <a:extLst>
              <a:ext uri="{FF2B5EF4-FFF2-40B4-BE49-F238E27FC236}">
                <a16:creationId xmlns:a16="http://schemas.microsoft.com/office/drawing/2014/main" id="{00000000-0008-0000-0000-000055000000}"/>
              </a:ext>
            </a:extLst>
          </xdr:cNvPr>
          <xdr:cNvSpPr/>
        </xdr:nvSpPr>
        <xdr:spPr>
          <a:xfrm>
            <a:off x="0" y="4762"/>
            <a:ext cx="6681470" cy="0"/>
          </a:xfrm>
          <a:custGeom>
            <a:avLst/>
            <a:gdLst/>
            <a:ahLst/>
            <a:cxnLst/>
            <a:rect l="0" t="0" r="0" b="0"/>
            <a:pathLst>
              <a:path w="6681470">
                <a:moveTo>
                  <a:pt x="0" y="0"/>
                </a:moveTo>
                <a:lnTo>
                  <a:pt x="6681470" y="0"/>
                </a:lnTo>
              </a:path>
            </a:pathLst>
          </a:custGeom>
          <a:ln w="9525">
            <a:solidFill>
              <a:srgbClr val="000000"/>
            </a:solidFill>
          </a:ln>
        </xdr:spPr>
      </xdr:sp>
      <xdr:sp macro="" textlink="">
        <xdr:nvSpPr>
          <xdr:cNvPr id="86" name="Shape 86">
            <a:extLst>
              <a:ext uri="{FF2B5EF4-FFF2-40B4-BE49-F238E27FC236}">
                <a16:creationId xmlns:a16="http://schemas.microsoft.com/office/drawing/2014/main" id="{00000000-0008-0000-0000-000056000000}"/>
              </a:ext>
            </a:extLst>
          </xdr:cNvPr>
          <xdr:cNvSpPr/>
        </xdr:nvSpPr>
        <xdr:spPr>
          <a:xfrm>
            <a:off x="6675119" y="4762"/>
            <a:ext cx="189230" cy="0"/>
          </a:xfrm>
          <a:custGeom>
            <a:avLst/>
            <a:gdLst/>
            <a:ahLst/>
            <a:cxnLst/>
            <a:rect l="0" t="0" r="0" b="0"/>
            <a:pathLst>
              <a:path w="189230">
                <a:moveTo>
                  <a:pt x="0" y="0"/>
                </a:moveTo>
                <a:lnTo>
                  <a:pt x="189230" y="0"/>
                </a:lnTo>
              </a:path>
            </a:pathLst>
          </a:custGeom>
          <a:ln w="9525">
            <a:solidFill>
              <a:srgbClr val="000000"/>
            </a:solidFill>
          </a:ln>
        </xdr:spPr>
      </xdr:sp>
    </xdr:grpSp>
    <xdr:clientData/>
  </xdr:oneCellAnchor>
  <xdr:oneCellAnchor>
    <xdr:from>
      <xdr:col>56</xdr:col>
      <xdr:colOff>184784</xdr:colOff>
      <xdr:row>174</xdr:row>
      <xdr:rowOff>323850</xdr:rowOff>
    </xdr:from>
    <xdr:ext cx="107950" cy="107950"/>
    <xdr:grpSp>
      <xdr:nvGrpSpPr>
        <xdr:cNvPr id="87" name="Group 87">
          <a:extLst>
            <a:ext uri="{FF2B5EF4-FFF2-40B4-BE49-F238E27FC236}">
              <a16:creationId xmlns:a16="http://schemas.microsoft.com/office/drawing/2014/main" id="{00000000-0008-0000-0000-000057000000}"/>
            </a:ext>
          </a:extLst>
        </xdr:cNvPr>
        <xdr:cNvGrpSpPr/>
      </xdr:nvGrpSpPr>
      <xdr:grpSpPr>
        <a:xfrm>
          <a:off x="6899909" y="48739425"/>
          <a:ext cx="107950" cy="107950"/>
          <a:chOff x="0" y="0"/>
          <a:chExt cx="107950" cy="107950"/>
        </a:xfrm>
      </xdr:grpSpPr>
      <xdr:sp macro="" textlink="">
        <xdr:nvSpPr>
          <xdr:cNvPr id="88" name="Shape 88">
            <a:extLst>
              <a:ext uri="{FF2B5EF4-FFF2-40B4-BE49-F238E27FC236}">
                <a16:creationId xmlns:a16="http://schemas.microsoft.com/office/drawing/2014/main" id="{00000000-0008-0000-0000-000058000000}"/>
              </a:ext>
            </a:extLst>
          </xdr:cNvPr>
          <xdr:cNvSpPr/>
        </xdr:nvSpPr>
        <xdr:spPr>
          <a:xfrm>
            <a:off x="3175" y="3175"/>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sp macro="" textlink="">
        <xdr:nvSpPr>
          <xdr:cNvPr id="89" name="Textbox 89">
            <a:extLst>
              <a:ext uri="{FF2B5EF4-FFF2-40B4-BE49-F238E27FC236}">
                <a16:creationId xmlns:a16="http://schemas.microsoft.com/office/drawing/2014/main" id="{00000000-0008-0000-0000-000059000000}"/>
              </a:ext>
            </a:extLst>
          </xdr:cNvPr>
          <xdr:cNvSpPr txBox="1"/>
        </xdr:nvSpPr>
        <xdr:spPr>
          <a:xfrm>
            <a:off x="0" y="0"/>
            <a:ext cx="107950" cy="107950"/>
          </a:xfrm>
          <a:prstGeom prst="rect">
            <a:avLst/>
          </a:prstGeom>
        </xdr:spPr>
        <xdr:txBody>
          <a:bodyPr vertOverflow="clip" lIns="0" tIns="0" rIns="0" bIns="0" anchor="t"/>
          <a:lstStyle/>
          <a:p>
            <a:r>
              <a:rPr sz="550" b="0">
                <a:latin typeface="MS Gothic"/>
                <a:cs typeface="MS Gothic"/>
              </a:rPr>
              <a:t>✔</a:t>
            </a:r>
          </a:p>
        </xdr:txBody>
      </xdr:sp>
    </xdr:grpSp>
    <xdr:clientData/>
  </xdr:oneCellAnchor>
  <xdr:oneCellAnchor>
    <xdr:from>
      <xdr:col>0</xdr:col>
      <xdr:colOff>73025</xdr:colOff>
      <xdr:row>208</xdr:row>
      <xdr:rowOff>228822</xdr:rowOff>
    </xdr:from>
    <xdr:ext cx="6864350" cy="0"/>
    <xdr:sp macro="" textlink="">
      <xdr:nvSpPr>
        <xdr:cNvPr id="90" name="Shape 90">
          <a:extLst>
            <a:ext uri="{FF2B5EF4-FFF2-40B4-BE49-F238E27FC236}">
              <a16:creationId xmlns:a16="http://schemas.microsoft.com/office/drawing/2014/main" id="{00000000-0008-0000-0000-00005A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3</xdr:col>
      <xdr:colOff>60959</xdr:colOff>
      <xdr:row>208</xdr:row>
      <xdr:rowOff>711409</xdr:rowOff>
    </xdr:from>
    <xdr:ext cx="101600" cy="101600"/>
    <xdr:sp macro="" textlink="">
      <xdr:nvSpPr>
        <xdr:cNvPr id="91" name="Shape 91">
          <a:extLst>
            <a:ext uri="{FF2B5EF4-FFF2-40B4-BE49-F238E27FC236}">
              <a16:creationId xmlns:a16="http://schemas.microsoft.com/office/drawing/2014/main" id="{00000000-0008-0000-0000-00005B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10</xdr:col>
      <xdr:colOff>205739</xdr:colOff>
      <xdr:row>208</xdr:row>
      <xdr:rowOff>711409</xdr:rowOff>
    </xdr:from>
    <xdr:ext cx="101600" cy="101600"/>
    <xdr:sp macro="" textlink="">
      <xdr:nvSpPr>
        <xdr:cNvPr id="92" name="Shape 92">
          <a:extLst>
            <a:ext uri="{FF2B5EF4-FFF2-40B4-BE49-F238E27FC236}">
              <a16:creationId xmlns:a16="http://schemas.microsoft.com/office/drawing/2014/main" id="{00000000-0008-0000-0000-00005C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18</xdr:col>
      <xdr:colOff>50164</xdr:colOff>
      <xdr:row>208</xdr:row>
      <xdr:rowOff>708234</xdr:rowOff>
    </xdr:from>
    <xdr:ext cx="107950" cy="107950"/>
    <xdr:grpSp>
      <xdr:nvGrpSpPr>
        <xdr:cNvPr id="93" name="Group 93">
          <a:extLst>
            <a:ext uri="{FF2B5EF4-FFF2-40B4-BE49-F238E27FC236}">
              <a16:creationId xmlns:a16="http://schemas.microsoft.com/office/drawing/2014/main" id="{00000000-0008-0000-0000-00005D000000}"/>
            </a:ext>
          </a:extLst>
        </xdr:cNvPr>
        <xdr:cNvGrpSpPr/>
      </xdr:nvGrpSpPr>
      <xdr:grpSpPr>
        <a:xfrm>
          <a:off x="2964814" y="57315309"/>
          <a:ext cx="107950" cy="107950"/>
          <a:chOff x="0" y="0"/>
          <a:chExt cx="107950" cy="107950"/>
        </a:xfrm>
      </xdr:grpSpPr>
      <xdr:sp macro="" textlink="">
        <xdr:nvSpPr>
          <xdr:cNvPr id="94" name="Shape 94">
            <a:extLst>
              <a:ext uri="{FF2B5EF4-FFF2-40B4-BE49-F238E27FC236}">
                <a16:creationId xmlns:a16="http://schemas.microsoft.com/office/drawing/2014/main" id="{00000000-0008-0000-0000-00005E000000}"/>
              </a:ext>
            </a:extLst>
          </xdr:cNvPr>
          <xdr:cNvSpPr/>
        </xdr:nvSpPr>
        <xdr:spPr>
          <a:xfrm>
            <a:off x="3175" y="3175"/>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sp macro="" textlink="">
        <xdr:nvSpPr>
          <xdr:cNvPr id="95" name="Textbox 95">
            <a:extLst>
              <a:ext uri="{FF2B5EF4-FFF2-40B4-BE49-F238E27FC236}">
                <a16:creationId xmlns:a16="http://schemas.microsoft.com/office/drawing/2014/main" id="{00000000-0008-0000-0000-00005F000000}"/>
              </a:ext>
            </a:extLst>
          </xdr:cNvPr>
          <xdr:cNvSpPr txBox="1"/>
        </xdr:nvSpPr>
        <xdr:spPr>
          <a:xfrm>
            <a:off x="0" y="0"/>
            <a:ext cx="107950" cy="107950"/>
          </a:xfrm>
          <a:prstGeom prst="rect">
            <a:avLst/>
          </a:prstGeom>
        </xdr:spPr>
        <xdr:txBody>
          <a:bodyPr vertOverflow="clip" lIns="0" tIns="0" rIns="0" bIns="0" anchor="t"/>
          <a:lstStyle/>
          <a:p>
            <a:r>
              <a:rPr sz="550" b="0">
                <a:latin typeface="MS Gothic"/>
                <a:cs typeface="MS Gothic"/>
              </a:rPr>
              <a:t>✔</a:t>
            </a:r>
          </a:p>
        </xdr:txBody>
      </xdr:sp>
    </xdr:grpSp>
    <xdr:clientData/>
  </xdr:oneCellAnchor>
  <xdr:oneCellAnchor>
    <xdr:from>
      <xdr:col>30</xdr:col>
      <xdr:colOff>71120</xdr:colOff>
      <xdr:row>208</xdr:row>
      <xdr:rowOff>711409</xdr:rowOff>
    </xdr:from>
    <xdr:ext cx="101600" cy="101600"/>
    <xdr:sp macro="" textlink="">
      <xdr:nvSpPr>
        <xdr:cNvPr id="96" name="Shape 96">
          <a:extLst>
            <a:ext uri="{FF2B5EF4-FFF2-40B4-BE49-F238E27FC236}">
              <a16:creationId xmlns:a16="http://schemas.microsoft.com/office/drawing/2014/main" id="{00000000-0008-0000-0000-000060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73025</xdr:colOff>
      <xdr:row>208</xdr:row>
      <xdr:rowOff>1448040</xdr:rowOff>
    </xdr:from>
    <xdr:ext cx="6864350" cy="0"/>
    <xdr:sp macro="" textlink="">
      <xdr:nvSpPr>
        <xdr:cNvPr id="97" name="Shape 97">
          <a:extLst>
            <a:ext uri="{FF2B5EF4-FFF2-40B4-BE49-F238E27FC236}">
              <a16:creationId xmlns:a16="http://schemas.microsoft.com/office/drawing/2014/main" id="{00000000-0008-0000-0000-000061000000}"/>
            </a:ext>
          </a:extLst>
        </xdr:cNvPr>
        <xdr:cNvSpPr/>
      </xdr:nvSpPr>
      <xdr:spPr>
        <a:xfrm>
          <a:off x="0" y="0"/>
          <a:ext cx="6864350" cy="0"/>
        </a:xfrm>
        <a:custGeom>
          <a:avLst/>
          <a:gdLst/>
          <a:ahLst/>
          <a:cxnLst/>
          <a:rect l="0" t="0" r="0" b="0"/>
          <a:pathLst>
            <a:path w="6864350">
              <a:moveTo>
                <a:pt x="0" y="0"/>
              </a:moveTo>
              <a:lnTo>
                <a:pt x="6864350" y="0"/>
              </a:lnTo>
            </a:path>
          </a:pathLst>
        </a:custGeom>
        <a:ln w="12700">
          <a:solidFill>
            <a:srgbClr val="000000"/>
          </a:solidFill>
        </a:ln>
      </xdr:spPr>
    </xdr:sp>
    <xdr:clientData/>
  </xdr:oneCellAnchor>
  <xdr:oneCellAnchor>
    <xdr:from>
      <xdr:col>0</xdr:col>
      <xdr:colOff>73025</xdr:colOff>
      <xdr:row>211</xdr:row>
      <xdr:rowOff>452438</xdr:rowOff>
    </xdr:from>
    <xdr:ext cx="6864350" cy="9525"/>
    <xdr:grpSp>
      <xdr:nvGrpSpPr>
        <xdr:cNvPr id="98" name="Group 98">
          <a:extLst>
            <a:ext uri="{FF2B5EF4-FFF2-40B4-BE49-F238E27FC236}">
              <a16:creationId xmlns:a16="http://schemas.microsoft.com/office/drawing/2014/main" id="{00000000-0008-0000-0000-000062000000}"/>
            </a:ext>
          </a:extLst>
        </xdr:cNvPr>
        <xdr:cNvGrpSpPr/>
      </xdr:nvGrpSpPr>
      <xdr:grpSpPr>
        <a:xfrm>
          <a:off x="73025" y="58926413"/>
          <a:ext cx="6864350" cy="9525"/>
          <a:chOff x="0" y="0"/>
          <a:chExt cx="6864350" cy="9525"/>
        </a:xfrm>
      </xdr:grpSpPr>
      <xdr:sp macro="" textlink="">
        <xdr:nvSpPr>
          <xdr:cNvPr id="99" name="Shape 99">
            <a:extLst>
              <a:ext uri="{FF2B5EF4-FFF2-40B4-BE49-F238E27FC236}">
                <a16:creationId xmlns:a16="http://schemas.microsoft.com/office/drawing/2014/main" id="{00000000-0008-0000-0000-000063000000}"/>
              </a:ext>
            </a:extLst>
          </xdr:cNvPr>
          <xdr:cNvSpPr/>
        </xdr:nvSpPr>
        <xdr:spPr>
          <a:xfrm>
            <a:off x="0" y="4762"/>
            <a:ext cx="6681470" cy="0"/>
          </a:xfrm>
          <a:custGeom>
            <a:avLst/>
            <a:gdLst/>
            <a:ahLst/>
            <a:cxnLst/>
            <a:rect l="0" t="0" r="0" b="0"/>
            <a:pathLst>
              <a:path w="6681470">
                <a:moveTo>
                  <a:pt x="0" y="0"/>
                </a:moveTo>
                <a:lnTo>
                  <a:pt x="6681470" y="0"/>
                </a:lnTo>
              </a:path>
            </a:pathLst>
          </a:custGeom>
          <a:ln w="9525">
            <a:solidFill>
              <a:srgbClr val="000000"/>
            </a:solidFill>
          </a:ln>
        </xdr:spPr>
      </xdr:sp>
      <xdr:sp macro="" textlink="">
        <xdr:nvSpPr>
          <xdr:cNvPr id="100" name="Shape 100">
            <a:extLst>
              <a:ext uri="{FF2B5EF4-FFF2-40B4-BE49-F238E27FC236}">
                <a16:creationId xmlns:a16="http://schemas.microsoft.com/office/drawing/2014/main" id="{00000000-0008-0000-0000-000064000000}"/>
              </a:ext>
            </a:extLst>
          </xdr:cNvPr>
          <xdr:cNvSpPr/>
        </xdr:nvSpPr>
        <xdr:spPr>
          <a:xfrm>
            <a:off x="6675119" y="4762"/>
            <a:ext cx="189230" cy="0"/>
          </a:xfrm>
          <a:custGeom>
            <a:avLst/>
            <a:gdLst/>
            <a:ahLst/>
            <a:cxnLst/>
            <a:rect l="0" t="0" r="0" b="0"/>
            <a:pathLst>
              <a:path w="189230">
                <a:moveTo>
                  <a:pt x="0" y="0"/>
                </a:moveTo>
                <a:lnTo>
                  <a:pt x="189230" y="0"/>
                </a:lnTo>
              </a:path>
            </a:pathLst>
          </a:custGeom>
          <a:ln w="9525">
            <a:solidFill>
              <a:srgbClr val="000000"/>
            </a:solidFill>
          </a:ln>
        </xdr:spPr>
      </xdr:sp>
    </xdr:grpSp>
    <xdr:clientData/>
  </xdr:oneCellAnchor>
  <xdr:oneCellAnchor>
    <xdr:from>
      <xdr:col>56</xdr:col>
      <xdr:colOff>187959</xdr:colOff>
      <xdr:row>211</xdr:row>
      <xdr:rowOff>327026</xdr:rowOff>
    </xdr:from>
    <xdr:ext cx="101600" cy="101600"/>
    <xdr:sp macro="" textlink="">
      <xdr:nvSpPr>
        <xdr:cNvPr id="101" name="Shape 101">
          <a:extLst>
            <a:ext uri="{FF2B5EF4-FFF2-40B4-BE49-F238E27FC236}">
              <a16:creationId xmlns:a16="http://schemas.microsoft.com/office/drawing/2014/main" id="{00000000-0008-0000-0000-000065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73025</xdr:colOff>
      <xdr:row>211</xdr:row>
      <xdr:rowOff>609588</xdr:rowOff>
    </xdr:from>
    <xdr:ext cx="6864350" cy="0"/>
    <xdr:sp macro="" textlink="">
      <xdr:nvSpPr>
        <xdr:cNvPr id="102" name="Shape 102">
          <a:extLst>
            <a:ext uri="{FF2B5EF4-FFF2-40B4-BE49-F238E27FC236}">
              <a16:creationId xmlns:a16="http://schemas.microsoft.com/office/drawing/2014/main" id="{00000000-0008-0000-0000-000066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0</xdr:col>
      <xdr:colOff>88900</xdr:colOff>
      <xdr:row>211</xdr:row>
      <xdr:rowOff>2609851</xdr:rowOff>
    </xdr:from>
    <xdr:ext cx="101600" cy="101600"/>
    <xdr:sp macro="" textlink="">
      <xdr:nvSpPr>
        <xdr:cNvPr id="103" name="Shape 103">
          <a:extLst>
            <a:ext uri="{FF2B5EF4-FFF2-40B4-BE49-F238E27FC236}">
              <a16:creationId xmlns:a16="http://schemas.microsoft.com/office/drawing/2014/main" id="{00000000-0008-0000-0000-000067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0</xdr:colOff>
      <xdr:row>282</xdr:row>
      <xdr:rowOff>152805</xdr:rowOff>
    </xdr:from>
    <xdr:ext cx="6864350" cy="0"/>
    <xdr:sp macro="" textlink="">
      <xdr:nvSpPr>
        <xdr:cNvPr id="104" name="Shape 104">
          <a:extLst>
            <a:ext uri="{FF2B5EF4-FFF2-40B4-BE49-F238E27FC236}">
              <a16:creationId xmlns:a16="http://schemas.microsoft.com/office/drawing/2014/main" id="{00000000-0008-0000-0000-000068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56</xdr:col>
      <xdr:colOff>114934</xdr:colOff>
      <xdr:row>290</xdr:row>
      <xdr:rowOff>175030</xdr:rowOff>
    </xdr:from>
    <xdr:ext cx="101600" cy="101600"/>
    <xdr:sp macro="" textlink="">
      <xdr:nvSpPr>
        <xdr:cNvPr id="105" name="Shape 105">
          <a:extLst>
            <a:ext uri="{FF2B5EF4-FFF2-40B4-BE49-F238E27FC236}">
              <a16:creationId xmlns:a16="http://schemas.microsoft.com/office/drawing/2014/main" id="{00000000-0008-0000-0000-000069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0</xdr:colOff>
      <xdr:row>339</xdr:row>
      <xdr:rowOff>152805</xdr:rowOff>
    </xdr:from>
    <xdr:ext cx="6864350" cy="0"/>
    <xdr:sp macro="" textlink="">
      <xdr:nvSpPr>
        <xdr:cNvPr id="106" name="Shape 106">
          <a:extLst>
            <a:ext uri="{FF2B5EF4-FFF2-40B4-BE49-F238E27FC236}">
              <a16:creationId xmlns:a16="http://schemas.microsoft.com/office/drawing/2014/main" id="{00000000-0008-0000-0000-00006A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56</xdr:col>
      <xdr:colOff>111759</xdr:colOff>
      <xdr:row>339</xdr:row>
      <xdr:rowOff>171843</xdr:rowOff>
    </xdr:from>
    <xdr:ext cx="107950" cy="107950"/>
    <xdr:grpSp>
      <xdr:nvGrpSpPr>
        <xdr:cNvPr id="107" name="Group 107">
          <a:extLst>
            <a:ext uri="{FF2B5EF4-FFF2-40B4-BE49-F238E27FC236}">
              <a16:creationId xmlns:a16="http://schemas.microsoft.com/office/drawing/2014/main" id="{00000000-0008-0000-0000-00006B000000}"/>
            </a:ext>
          </a:extLst>
        </xdr:cNvPr>
        <xdr:cNvGrpSpPr/>
      </xdr:nvGrpSpPr>
      <xdr:grpSpPr>
        <a:xfrm>
          <a:off x="6826884" y="86144493"/>
          <a:ext cx="107950" cy="107950"/>
          <a:chOff x="0" y="0"/>
          <a:chExt cx="107950" cy="107950"/>
        </a:xfrm>
      </xdr:grpSpPr>
      <xdr:sp macro="" textlink="">
        <xdr:nvSpPr>
          <xdr:cNvPr id="108" name="Shape 108">
            <a:extLst>
              <a:ext uri="{FF2B5EF4-FFF2-40B4-BE49-F238E27FC236}">
                <a16:creationId xmlns:a16="http://schemas.microsoft.com/office/drawing/2014/main" id="{00000000-0008-0000-0000-00006C000000}"/>
              </a:ext>
            </a:extLst>
          </xdr:cNvPr>
          <xdr:cNvSpPr/>
        </xdr:nvSpPr>
        <xdr:spPr>
          <a:xfrm>
            <a:off x="3175" y="3175"/>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sp macro="" textlink="">
        <xdr:nvSpPr>
          <xdr:cNvPr id="109" name="Textbox 109">
            <a:extLst>
              <a:ext uri="{FF2B5EF4-FFF2-40B4-BE49-F238E27FC236}">
                <a16:creationId xmlns:a16="http://schemas.microsoft.com/office/drawing/2014/main" id="{00000000-0008-0000-0000-00006D000000}"/>
              </a:ext>
            </a:extLst>
          </xdr:cNvPr>
          <xdr:cNvSpPr txBox="1"/>
        </xdr:nvSpPr>
        <xdr:spPr>
          <a:xfrm>
            <a:off x="0" y="0"/>
            <a:ext cx="107950" cy="107950"/>
          </a:xfrm>
          <a:prstGeom prst="rect">
            <a:avLst/>
          </a:prstGeom>
        </xdr:spPr>
        <xdr:txBody>
          <a:bodyPr vertOverflow="clip" lIns="0" tIns="0" rIns="0" bIns="0" anchor="t"/>
          <a:lstStyle/>
          <a:p>
            <a:r>
              <a:rPr sz="550" b="0">
                <a:latin typeface="MS Gothic"/>
                <a:cs typeface="MS Gothic"/>
              </a:rPr>
              <a:t>✔</a:t>
            </a:r>
          </a:p>
        </xdr:txBody>
      </xdr:sp>
    </xdr:grpSp>
    <xdr:clientData/>
  </xdr:oneCellAnchor>
  <xdr:oneCellAnchor>
    <xdr:from>
      <xdr:col>15</xdr:col>
      <xdr:colOff>45085</xdr:colOff>
      <xdr:row>379</xdr:row>
      <xdr:rowOff>368389</xdr:rowOff>
    </xdr:from>
    <xdr:ext cx="101600" cy="101600"/>
    <xdr:sp macro="" textlink="">
      <xdr:nvSpPr>
        <xdr:cNvPr id="110" name="Shape 110">
          <a:extLst>
            <a:ext uri="{FF2B5EF4-FFF2-40B4-BE49-F238E27FC236}">
              <a16:creationId xmlns:a16="http://schemas.microsoft.com/office/drawing/2014/main" id="{00000000-0008-0000-0000-00006E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56</xdr:col>
      <xdr:colOff>114934</xdr:colOff>
      <xdr:row>380</xdr:row>
      <xdr:rowOff>175030</xdr:rowOff>
    </xdr:from>
    <xdr:ext cx="101600" cy="101600"/>
    <xdr:sp macro="" textlink="">
      <xdr:nvSpPr>
        <xdr:cNvPr id="111" name="Shape 111">
          <a:extLst>
            <a:ext uri="{FF2B5EF4-FFF2-40B4-BE49-F238E27FC236}">
              <a16:creationId xmlns:a16="http://schemas.microsoft.com/office/drawing/2014/main" id="{00000000-0008-0000-0000-00006F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24</xdr:col>
      <xdr:colOff>53949</xdr:colOff>
      <xdr:row>414</xdr:row>
      <xdr:rowOff>38505</xdr:rowOff>
    </xdr:from>
    <xdr:ext cx="101600" cy="101600"/>
    <xdr:sp macro="" textlink="">
      <xdr:nvSpPr>
        <xdr:cNvPr id="112" name="Shape 112">
          <a:extLst>
            <a:ext uri="{FF2B5EF4-FFF2-40B4-BE49-F238E27FC236}">
              <a16:creationId xmlns:a16="http://schemas.microsoft.com/office/drawing/2014/main" id="{00000000-0008-0000-0000-000070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absoluteAnchor>
    <xdr:pos x="3848709" y="96488008"/>
    <xdr:ext cx="101600" cy="101600"/>
    <xdr:sp macro="" textlink="">
      <xdr:nvSpPr>
        <xdr:cNvPr id="113" name="Shape 113">
          <a:extLst>
            <a:ext uri="{FF2B5EF4-FFF2-40B4-BE49-F238E27FC236}">
              <a16:creationId xmlns:a16="http://schemas.microsoft.com/office/drawing/2014/main" id="{00000000-0008-0000-0000-000071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oneCellAnchor>
    <xdr:from>
      <xdr:col>56</xdr:col>
      <xdr:colOff>114934</xdr:colOff>
      <xdr:row>425</xdr:row>
      <xdr:rowOff>175031</xdr:rowOff>
    </xdr:from>
    <xdr:ext cx="101600" cy="101600"/>
    <xdr:sp macro="" textlink="">
      <xdr:nvSpPr>
        <xdr:cNvPr id="114" name="Shape 114">
          <a:extLst>
            <a:ext uri="{FF2B5EF4-FFF2-40B4-BE49-F238E27FC236}">
              <a16:creationId xmlns:a16="http://schemas.microsoft.com/office/drawing/2014/main" id="{00000000-0008-0000-0000-000072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56</xdr:col>
      <xdr:colOff>114934</xdr:colOff>
      <xdr:row>439</xdr:row>
      <xdr:rowOff>22619</xdr:rowOff>
    </xdr:from>
    <xdr:ext cx="101600" cy="101600"/>
    <xdr:sp macro="" textlink="">
      <xdr:nvSpPr>
        <xdr:cNvPr id="115" name="Shape 115">
          <a:extLst>
            <a:ext uri="{FF2B5EF4-FFF2-40B4-BE49-F238E27FC236}">
              <a16:creationId xmlns:a16="http://schemas.microsoft.com/office/drawing/2014/main" id="{00000000-0008-0000-0000-000073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20</xdr:col>
      <xdr:colOff>36195</xdr:colOff>
      <xdr:row>441</xdr:row>
      <xdr:rowOff>25806</xdr:rowOff>
    </xdr:from>
    <xdr:ext cx="101600" cy="101600"/>
    <xdr:sp macro="" textlink="">
      <xdr:nvSpPr>
        <xdr:cNvPr id="116" name="Shape 116">
          <a:extLst>
            <a:ext uri="{FF2B5EF4-FFF2-40B4-BE49-F238E27FC236}">
              <a16:creationId xmlns:a16="http://schemas.microsoft.com/office/drawing/2014/main" id="{00000000-0008-0000-0000-000074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26</xdr:col>
      <xdr:colOff>13334</xdr:colOff>
      <xdr:row>441</xdr:row>
      <xdr:rowOff>25806</xdr:rowOff>
    </xdr:from>
    <xdr:ext cx="101600" cy="101600"/>
    <xdr:sp macro="" textlink="">
      <xdr:nvSpPr>
        <xdr:cNvPr id="117" name="Shape 117">
          <a:extLst>
            <a:ext uri="{FF2B5EF4-FFF2-40B4-BE49-F238E27FC236}">
              <a16:creationId xmlns:a16="http://schemas.microsoft.com/office/drawing/2014/main" id="{00000000-0008-0000-0000-000075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34</xdr:col>
      <xdr:colOff>46354</xdr:colOff>
      <xdr:row>441</xdr:row>
      <xdr:rowOff>25806</xdr:rowOff>
    </xdr:from>
    <xdr:ext cx="101600" cy="101600"/>
    <xdr:sp macro="" textlink="">
      <xdr:nvSpPr>
        <xdr:cNvPr id="118" name="Shape 118">
          <a:extLst>
            <a:ext uri="{FF2B5EF4-FFF2-40B4-BE49-F238E27FC236}">
              <a16:creationId xmlns:a16="http://schemas.microsoft.com/office/drawing/2014/main" id="{00000000-0008-0000-0000-000076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absoluteAnchor>
    <xdr:pos x="368934" y="101051766"/>
    <xdr:ext cx="101600" cy="101600"/>
    <xdr:sp macro="" textlink="">
      <xdr:nvSpPr>
        <xdr:cNvPr id="119" name="Shape 119">
          <a:extLst>
            <a:ext uri="{FF2B5EF4-FFF2-40B4-BE49-F238E27FC236}">
              <a16:creationId xmlns:a16="http://schemas.microsoft.com/office/drawing/2014/main" id="{00000000-0008-0000-0000-000077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absoluteAnchor>
    <xdr:pos x="1466214" y="101051766"/>
    <xdr:ext cx="101600" cy="101600"/>
    <xdr:sp macro="" textlink="">
      <xdr:nvSpPr>
        <xdr:cNvPr id="120" name="Shape 120">
          <a:extLst>
            <a:ext uri="{FF2B5EF4-FFF2-40B4-BE49-F238E27FC236}">
              <a16:creationId xmlns:a16="http://schemas.microsoft.com/office/drawing/2014/main" id="{00000000-0008-0000-0000-000078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absoluteAnchor>
    <xdr:pos x="2746375" y="101051766"/>
    <xdr:ext cx="101600" cy="101600"/>
    <xdr:sp macro="" textlink="">
      <xdr:nvSpPr>
        <xdr:cNvPr id="121" name="Shape 121">
          <a:extLst>
            <a:ext uri="{FF2B5EF4-FFF2-40B4-BE49-F238E27FC236}">
              <a16:creationId xmlns:a16="http://schemas.microsoft.com/office/drawing/2014/main" id="{00000000-0008-0000-0000-000079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absoluteAnchor>
    <xdr:pos x="368934" y="101661354"/>
    <xdr:ext cx="101600" cy="101600"/>
    <xdr:sp macro="" textlink="">
      <xdr:nvSpPr>
        <xdr:cNvPr id="122" name="Shape 122">
          <a:extLst>
            <a:ext uri="{FF2B5EF4-FFF2-40B4-BE49-F238E27FC236}">
              <a16:creationId xmlns:a16="http://schemas.microsoft.com/office/drawing/2014/main" id="{00000000-0008-0000-0000-00007A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absoluteAnchor>
    <xdr:pos x="1466214" y="101661354"/>
    <xdr:ext cx="101600" cy="101600"/>
    <xdr:sp macro="" textlink="">
      <xdr:nvSpPr>
        <xdr:cNvPr id="123" name="Shape 123">
          <a:extLst>
            <a:ext uri="{FF2B5EF4-FFF2-40B4-BE49-F238E27FC236}">
              <a16:creationId xmlns:a16="http://schemas.microsoft.com/office/drawing/2014/main" id="{00000000-0008-0000-0000-00007B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absoluteAnchor>
    <xdr:pos x="2746375" y="101661354"/>
    <xdr:ext cx="101600" cy="101600"/>
    <xdr:sp macro="" textlink="">
      <xdr:nvSpPr>
        <xdr:cNvPr id="124" name="Shape 124">
          <a:extLst>
            <a:ext uri="{FF2B5EF4-FFF2-40B4-BE49-F238E27FC236}">
              <a16:creationId xmlns:a16="http://schemas.microsoft.com/office/drawing/2014/main" id="{00000000-0008-0000-0000-00007C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absoluteAnchor>
  <xdr:oneCellAnchor>
    <xdr:from>
      <xdr:col>54</xdr:col>
      <xdr:colOff>78740</xdr:colOff>
      <xdr:row>462</xdr:row>
      <xdr:rowOff>787397</xdr:rowOff>
    </xdr:from>
    <xdr:ext cx="101600" cy="101600"/>
    <xdr:sp macro="" textlink="">
      <xdr:nvSpPr>
        <xdr:cNvPr id="125" name="Shape 125">
          <a:extLst>
            <a:ext uri="{FF2B5EF4-FFF2-40B4-BE49-F238E27FC236}">
              <a16:creationId xmlns:a16="http://schemas.microsoft.com/office/drawing/2014/main" id="{00000000-0008-0000-0000-00007D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462</xdr:row>
      <xdr:rowOff>787397</xdr:rowOff>
    </xdr:from>
    <xdr:ext cx="101600" cy="101600"/>
    <xdr:sp macro="" textlink="">
      <xdr:nvSpPr>
        <xdr:cNvPr id="126" name="Shape 126">
          <a:extLst>
            <a:ext uri="{FF2B5EF4-FFF2-40B4-BE49-F238E27FC236}">
              <a16:creationId xmlns:a16="http://schemas.microsoft.com/office/drawing/2014/main" id="{00000000-0008-0000-0000-00007E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54</xdr:col>
      <xdr:colOff>78740</xdr:colOff>
      <xdr:row>462</xdr:row>
      <xdr:rowOff>1231897</xdr:rowOff>
    </xdr:from>
    <xdr:ext cx="101600" cy="101600"/>
    <xdr:sp macro="" textlink="">
      <xdr:nvSpPr>
        <xdr:cNvPr id="127" name="Shape 127">
          <a:extLst>
            <a:ext uri="{FF2B5EF4-FFF2-40B4-BE49-F238E27FC236}">
              <a16:creationId xmlns:a16="http://schemas.microsoft.com/office/drawing/2014/main" id="{00000000-0008-0000-0000-00007F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462</xdr:row>
      <xdr:rowOff>1231897</xdr:rowOff>
    </xdr:from>
    <xdr:ext cx="101600" cy="101600"/>
    <xdr:sp macro="" textlink="">
      <xdr:nvSpPr>
        <xdr:cNvPr id="128" name="Shape 128">
          <a:extLst>
            <a:ext uri="{FF2B5EF4-FFF2-40B4-BE49-F238E27FC236}">
              <a16:creationId xmlns:a16="http://schemas.microsoft.com/office/drawing/2014/main" id="{00000000-0008-0000-0000-000080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73025</xdr:colOff>
      <xdr:row>464</xdr:row>
      <xdr:rowOff>172323</xdr:rowOff>
    </xdr:from>
    <xdr:ext cx="6864350" cy="0"/>
    <xdr:sp macro="" textlink="">
      <xdr:nvSpPr>
        <xdr:cNvPr id="129" name="Shape 129">
          <a:extLst>
            <a:ext uri="{FF2B5EF4-FFF2-40B4-BE49-F238E27FC236}">
              <a16:creationId xmlns:a16="http://schemas.microsoft.com/office/drawing/2014/main" id="{00000000-0008-0000-0000-000081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3</xdr:col>
      <xdr:colOff>60959</xdr:colOff>
      <xdr:row>464</xdr:row>
      <xdr:rowOff>331470</xdr:rowOff>
    </xdr:from>
    <xdr:ext cx="101600" cy="101600"/>
    <xdr:sp macro="" textlink="">
      <xdr:nvSpPr>
        <xdr:cNvPr id="130" name="Shape 130">
          <a:extLst>
            <a:ext uri="{FF2B5EF4-FFF2-40B4-BE49-F238E27FC236}">
              <a16:creationId xmlns:a16="http://schemas.microsoft.com/office/drawing/2014/main" id="{00000000-0008-0000-0000-000082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xdr:col>
      <xdr:colOff>60959</xdr:colOff>
      <xdr:row>465</xdr:row>
      <xdr:rowOff>152424</xdr:rowOff>
    </xdr:from>
    <xdr:ext cx="101600" cy="101600"/>
    <xdr:sp macro="" textlink="">
      <xdr:nvSpPr>
        <xdr:cNvPr id="131" name="Shape 131">
          <a:extLst>
            <a:ext uri="{FF2B5EF4-FFF2-40B4-BE49-F238E27FC236}">
              <a16:creationId xmlns:a16="http://schemas.microsoft.com/office/drawing/2014/main" id="{00000000-0008-0000-0000-000083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xdr:col>
      <xdr:colOff>60959</xdr:colOff>
      <xdr:row>465</xdr:row>
      <xdr:rowOff>304812</xdr:rowOff>
    </xdr:from>
    <xdr:ext cx="101600" cy="101600"/>
    <xdr:sp macro="" textlink="">
      <xdr:nvSpPr>
        <xdr:cNvPr id="132" name="Shape 132">
          <a:extLst>
            <a:ext uri="{FF2B5EF4-FFF2-40B4-BE49-F238E27FC236}">
              <a16:creationId xmlns:a16="http://schemas.microsoft.com/office/drawing/2014/main" id="{00000000-0008-0000-0000-000084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32</xdr:col>
      <xdr:colOff>0</xdr:colOff>
      <xdr:row>464</xdr:row>
      <xdr:rowOff>331470</xdr:rowOff>
    </xdr:from>
    <xdr:ext cx="101600" cy="101600"/>
    <xdr:sp macro="" textlink="">
      <xdr:nvSpPr>
        <xdr:cNvPr id="133" name="Shape 133">
          <a:extLst>
            <a:ext uri="{FF2B5EF4-FFF2-40B4-BE49-F238E27FC236}">
              <a16:creationId xmlns:a16="http://schemas.microsoft.com/office/drawing/2014/main" id="{00000000-0008-0000-0000-000085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32</xdr:col>
      <xdr:colOff>0</xdr:colOff>
      <xdr:row>465</xdr:row>
      <xdr:rowOff>152424</xdr:rowOff>
    </xdr:from>
    <xdr:ext cx="101600" cy="101600"/>
    <xdr:sp macro="" textlink="">
      <xdr:nvSpPr>
        <xdr:cNvPr id="134" name="Shape 134">
          <a:extLst>
            <a:ext uri="{FF2B5EF4-FFF2-40B4-BE49-F238E27FC236}">
              <a16:creationId xmlns:a16="http://schemas.microsoft.com/office/drawing/2014/main" id="{00000000-0008-0000-0000-000086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7</xdr:col>
      <xdr:colOff>70485</xdr:colOff>
      <xdr:row>466</xdr:row>
      <xdr:rowOff>1386142</xdr:rowOff>
    </xdr:from>
    <xdr:ext cx="1012190" cy="0"/>
    <xdr:sp macro="" textlink="">
      <xdr:nvSpPr>
        <xdr:cNvPr id="135" name="Shape 135">
          <a:extLst>
            <a:ext uri="{FF2B5EF4-FFF2-40B4-BE49-F238E27FC236}">
              <a16:creationId xmlns:a16="http://schemas.microsoft.com/office/drawing/2014/main" id="{00000000-0008-0000-0000-000087000000}"/>
            </a:ext>
          </a:extLst>
        </xdr:cNvPr>
        <xdr:cNvSpPr/>
      </xdr:nvSpPr>
      <xdr:spPr>
        <a:xfrm>
          <a:off x="0" y="0"/>
          <a:ext cx="1012190" cy="0"/>
        </a:xfrm>
        <a:custGeom>
          <a:avLst/>
          <a:gdLst/>
          <a:ahLst/>
          <a:cxnLst/>
          <a:rect l="0" t="0" r="0" b="0"/>
          <a:pathLst>
            <a:path w="1012190">
              <a:moveTo>
                <a:pt x="0" y="0"/>
              </a:moveTo>
              <a:lnTo>
                <a:pt x="1012190" y="0"/>
              </a:lnTo>
            </a:path>
          </a:pathLst>
        </a:custGeom>
        <a:ln w="6350">
          <a:solidFill>
            <a:srgbClr val="000000"/>
          </a:solidFill>
          <a:prstDash val="dash"/>
        </a:ln>
      </xdr:spPr>
    </xdr:sp>
    <xdr:clientData/>
  </xdr:oneCellAnchor>
  <xdr:oneCellAnchor>
    <xdr:from>
      <xdr:col>54</xdr:col>
      <xdr:colOff>78740</xdr:colOff>
      <xdr:row>466</xdr:row>
      <xdr:rowOff>1703642</xdr:rowOff>
    </xdr:from>
    <xdr:ext cx="101600" cy="101600"/>
    <xdr:sp macro="" textlink="">
      <xdr:nvSpPr>
        <xdr:cNvPr id="136" name="Shape 136">
          <a:extLst>
            <a:ext uri="{FF2B5EF4-FFF2-40B4-BE49-F238E27FC236}">
              <a16:creationId xmlns:a16="http://schemas.microsoft.com/office/drawing/2014/main" id="{00000000-0008-0000-0000-000088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466</xdr:row>
      <xdr:rowOff>1703642</xdr:rowOff>
    </xdr:from>
    <xdr:ext cx="101600" cy="101600"/>
    <xdr:sp macro="" textlink="">
      <xdr:nvSpPr>
        <xdr:cNvPr id="137" name="Shape 137">
          <a:extLst>
            <a:ext uri="{FF2B5EF4-FFF2-40B4-BE49-F238E27FC236}">
              <a16:creationId xmlns:a16="http://schemas.microsoft.com/office/drawing/2014/main" id="{00000000-0008-0000-0000-000089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xdr:col>
      <xdr:colOff>57784</xdr:colOff>
      <xdr:row>471</xdr:row>
      <xdr:rowOff>304169</xdr:rowOff>
    </xdr:from>
    <xdr:ext cx="806450" cy="0"/>
    <xdr:sp macro="" textlink="">
      <xdr:nvSpPr>
        <xdr:cNvPr id="138" name="Shape 138">
          <a:extLst>
            <a:ext uri="{FF2B5EF4-FFF2-40B4-BE49-F238E27FC236}">
              <a16:creationId xmlns:a16="http://schemas.microsoft.com/office/drawing/2014/main" id="{00000000-0008-0000-0000-00008A000000}"/>
            </a:ext>
          </a:extLst>
        </xdr:cNvPr>
        <xdr:cNvSpPr/>
      </xdr:nvSpPr>
      <xdr:spPr>
        <a:xfrm>
          <a:off x="0" y="0"/>
          <a:ext cx="806450" cy="0"/>
        </a:xfrm>
        <a:custGeom>
          <a:avLst/>
          <a:gdLst/>
          <a:ahLst/>
          <a:cxnLst/>
          <a:rect l="0" t="0" r="0" b="0"/>
          <a:pathLst>
            <a:path w="806450">
              <a:moveTo>
                <a:pt x="0" y="0"/>
              </a:moveTo>
              <a:lnTo>
                <a:pt x="806450" y="0"/>
              </a:lnTo>
            </a:path>
          </a:pathLst>
        </a:custGeom>
        <a:ln w="6350">
          <a:solidFill>
            <a:srgbClr val="000000"/>
          </a:solidFill>
          <a:prstDash val="dash"/>
        </a:ln>
      </xdr:spPr>
    </xdr:sp>
    <xdr:clientData/>
  </xdr:oneCellAnchor>
  <xdr:oneCellAnchor>
    <xdr:from>
      <xdr:col>3</xdr:col>
      <xdr:colOff>57784</xdr:colOff>
      <xdr:row>472</xdr:row>
      <xdr:rowOff>144144</xdr:rowOff>
    </xdr:from>
    <xdr:ext cx="829310" cy="0"/>
    <xdr:sp macro="" textlink="">
      <xdr:nvSpPr>
        <xdr:cNvPr id="139" name="Shape 139">
          <a:extLst>
            <a:ext uri="{FF2B5EF4-FFF2-40B4-BE49-F238E27FC236}">
              <a16:creationId xmlns:a16="http://schemas.microsoft.com/office/drawing/2014/main" id="{00000000-0008-0000-0000-00008B000000}"/>
            </a:ext>
          </a:extLst>
        </xdr:cNvPr>
        <xdr:cNvSpPr/>
      </xdr:nvSpPr>
      <xdr:spPr>
        <a:xfrm>
          <a:off x="0" y="0"/>
          <a:ext cx="829310" cy="0"/>
        </a:xfrm>
        <a:custGeom>
          <a:avLst/>
          <a:gdLst/>
          <a:ahLst/>
          <a:cxnLst/>
          <a:rect l="0" t="0" r="0" b="0"/>
          <a:pathLst>
            <a:path w="829310">
              <a:moveTo>
                <a:pt x="0" y="0"/>
              </a:moveTo>
              <a:lnTo>
                <a:pt x="829310" y="0"/>
              </a:lnTo>
            </a:path>
          </a:pathLst>
        </a:custGeom>
        <a:ln w="6350">
          <a:solidFill>
            <a:srgbClr val="000000"/>
          </a:solidFill>
          <a:prstDash val="dash"/>
        </a:ln>
      </xdr:spPr>
    </xdr:sp>
    <xdr:clientData/>
  </xdr:oneCellAnchor>
  <xdr:oneCellAnchor>
    <xdr:from>
      <xdr:col>54</xdr:col>
      <xdr:colOff>78740</xdr:colOff>
      <xdr:row>473</xdr:row>
      <xdr:rowOff>177812</xdr:rowOff>
    </xdr:from>
    <xdr:ext cx="101600" cy="101600"/>
    <xdr:sp macro="" textlink="">
      <xdr:nvSpPr>
        <xdr:cNvPr id="140" name="Shape 140">
          <a:extLst>
            <a:ext uri="{FF2B5EF4-FFF2-40B4-BE49-F238E27FC236}">
              <a16:creationId xmlns:a16="http://schemas.microsoft.com/office/drawing/2014/main" id="{00000000-0008-0000-0000-00008C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473</xdr:row>
      <xdr:rowOff>177812</xdr:rowOff>
    </xdr:from>
    <xdr:ext cx="101600" cy="101600"/>
    <xdr:sp macro="" textlink="">
      <xdr:nvSpPr>
        <xdr:cNvPr id="141" name="Shape 141">
          <a:extLst>
            <a:ext uri="{FF2B5EF4-FFF2-40B4-BE49-F238E27FC236}">
              <a16:creationId xmlns:a16="http://schemas.microsoft.com/office/drawing/2014/main" id="{00000000-0008-0000-0000-00008D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73025</xdr:colOff>
      <xdr:row>475</xdr:row>
      <xdr:rowOff>263847</xdr:rowOff>
    </xdr:from>
    <xdr:ext cx="6864350" cy="0"/>
    <xdr:sp macro="" textlink="">
      <xdr:nvSpPr>
        <xdr:cNvPr id="142" name="Shape 142">
          <a:extLst>
            <a:ext uri="{FF2B5EF4-FFF2-40B4-BE49-F238E27FC236}">
              <a16:creationId xmlns:a16="http://schemas.microsoft.com/office/drawing/2014/main" id="{00000000-0008-0000-0000-00008E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3</xdr:col>
      <xdr:colOff>60959</xdr:colOff>
      <xdr:row>477</xdr:row>
      <xdr:rowOff>274954</xdr:rowOff>
    </xdr:from>
    <xdr:ext cx="101600" cy="101600"/>
    <xdr:sp macro="" textlink="">
      <xdr:nvSpPr>
        <xdr:cNvPr id="143" name="Shape 143">
          <a:extLst>
            <a:ext uri="{FF2B5EF4-FFF2-40B4-BE49-F238E27FC236}">
              <a16:creationId xmlns:a16="http://schemas.microsoft.com/office/drawing/2014/main" id="{00000000-0008-0000-0000-00008F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xdr:col>
      <xdr:colOff>60959</xdr:colOff>
      <xdr:row>478</xdr:row>
      <xdr:rowOff>152424</xdr:rowOff>
    </xdr:from>
    <xdr:ext cx="101600" cy="101600"/>
    <xdr:sp macro="" textlink="">
      <xdr:nvSpPr>
        <xdr:cNvPr id="144" name="Shape 144">
          <a:extLst>
            <a:ext uri="{FF2B5EF4-FFF2-40B4-BE49-F238E27FC236}">
              <a16:creationId xmlns:a16="http://schemas.microsoft.com/office/drawing/2014/main" id="{00000000-0008-0000-0000-000090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3</xdr:col>
      <xdr:colOff>60959</xdr:colOff>
      <xdr:row>478</xdr:row>
      <xdr:rowOff>304812</xdr:rowOff>
    </xdr:from>
    <xdr:ext cx="101600" cy="101600"/>
    <xdr:sp macro="" textlink="">
      <xdr:nvSpPr>
        <xdr:cNvPr id="145" name="Shape 145">
          <a:extLst>
            <a:ext uri="{FF2B5EF4-FFF2-40B4-BE49-F238E27FC236}">
              <a16:creationId xmlns:a16="http://schemas.microsoft.com/office/drawing/2014/main" id="{00000000-0008-0000-0000-000091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28</xdr:col>
      <xdr:colOff>11639</xdr:colOff>
      <xdr:row>477</xdr:row>
      <xdr:rowOff>274954</xdr:rowOff>
    </xdr:from>
    <xdr:ext cx="101600" cy="101600"/>
    <xdr:sp macro="" textlink="">
      <xdr:nvSpPr>
        <xdr:cNvPr id="146" name="Shape 146">
          <a:extLst>
            <a:ext uri="{FF2B5EF4-FFF2-40B4-BE49-F238E27FC236}">
              <a16:creationId xmlns:a16="http://schemas.microsoft.com/office/drawing/2014/main" id="{00000000-0008-0000-0000-000092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28</xdr:col>
      <xdr:colOff>11639</xdr:colOff>
      <xdr:row>478</xdr:row>
      <xdr:rowOff>152424</xdr:rowOff>
    </xdr:from>
    <xdr:ext cx="101600" cy="101600"/>
    <xdr:sp macro="" textlink="">
      <xdr:nvSpPr>
        <xdr:cNvPr id="147" name="Shape 147">
          <a:extLst>
            <a:ext uri="{FF2B5EF4-FFF2-40B4-BE49-F238E27FC236}">
              <a16:creationId xmlns:a16="http://schemas.microsoft.com/office/drawing/2014/main" id="{00000000-0008-0000-0000-000093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54</xdr:col>
      <xdr:colOff>78740</xdr:colOff>
      <xdr:row>479</xdr:row>
      <xdr:rowOff>501315</xdr:rowOff>
    </xdr:from>
    <xdr:ext cx="101600" cy="101600"/>
    <xdr:sp macro="" textlink="">
      <xdr:nvSpPr>
        <xdr:cNvPr id="148" name="Shape 148">
          <a:extLst>
            <a:ext uri="{FF2B5EF4-FFF2-40B4-BE49-F238E27FC236}">
              <a16:creationId xmlns:a16="http://schemas.microsoft.com/office/drawing/2014/main" id="{00000000-0008-0000-0000-000094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479</xdr:row>
      <xdr:rowOff>501315</xdr:rowOff>
    </xdr:from>
    <xdr:ext cx="101600" cy="101600"/>
    <xdr:sp macro="" textlink="">
      <xdr:nvSpPr>
        <xdr:cNvPr id="149" name="Shape 149">
          <a:extLst>
            <a:ext uri="{FF2B5EF4-FFF2-40B4-BE49-F238E27FC236}">
              <a16:creationId xmlns:a16="http://schemas.microsoft.com/office/drawing/2014/main" id="{00000000-0008-0000-0000-000095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0</xdr:col>
      <xdr:colOff>73025</xdr:colOff>
      <xdr:row>481</xdr:row>
      <xdr:rowOff>347570</xdr:rowOff>
    </xdr:from>
    <xdr:ext cx="6864350" cy="0"/>
    <xdr:sp macro="" textlink="">
      <xdr:nvSpPr>
        <xdr:cNvPr id="150" name="Shape 150">
          <a:extLst>
            <a:ext uri="{FF2B5EF4-FFF2-40B4-BE49-F238E27FC236}">
              <a16:creationId xmlns:a16="http://schemas.microsoft.com/office/drawing/2014/main" id="{00000000-0008-0000-0000-000096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ln>
      </xdr:spPr>
    </xdr:sp>
    <xdr:clientData/>
  </xdr:oneCellAnchor>
  <xdr:oneCellAnchor>
    <xdr:from>
      <xdr:col>54</xdr:col>
      <xdr:colOff>78740</xdr:colOff>
      <xdr:row>481</xdr:row>
      <xdr:rowOff>525345</xdr:rowOff>
    </xdr:from>
    <xdr:ext cx="101600" cy="101600"/>
    <xdr:sp macro="" textlink="">
      <xdr:nvSpPr>
        <xdr:cNvPr id="151" name="Shape 151">
          <a:extLst>
            <a:ext uri="{FF2B5EF4-FFF2-40B4-BE49-F238E27FC236}">
              <a16:creationId xmlns:a16="http://schemas.microsoft.com/office/drawing/2014/main" id="{00000000-0008-0000-0000-000097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481</xdr:row>
      <xdr:rowOff>525345</xdr:rowOff>
    </xdr:from>
    <xdr:ext cx="101600" cy="101600"/>
    <xdr:sp macro="" textlink="">
      <xdr:nvSpPr>
        <xdr:cNvPr id="152" name="Shape 152">
          <a:extLst>
            <a:ext uri="{FF2B5EF4-FFF2-40B4-BE49-F238E27FC236}">
              <a16:creationId xmlns:a16="http://schemas.microsoft.com/office/drawing/2014/main" id="{00000000-0008-0000-0000-000098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54</xdr:col>
      <xdr:colOff>78740</xdr:colOff>
      <xdr:row>487</xdr:row>
      <xdr:rowOff>634970</xdr:rowOff>
    </xdr:from>
    <xdr:ext cx="101600" cy="101600"/>
    <xdr:sp macro="" textlink="">
      <xdr:nvSpPr>
        <xdr:cNvPr id="153" name="Shape 153">
          <a:extLst>
            <a:ext uri="{FF2B5EF4-FFF2-40B4-BE49-F238E27FC236}">
              <a16:creationId xmlns:a16="http://schemas.microsoft.com/office/drawing/2014/main" id="{00000000-0008-0000-0000-000099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307340</xdr:colOff>
      <xdr:row>487</xdr:row>
      <xdr:rowOff>634970</xdr:rowOff>
    </xdr:from>
    <xdr:ext cx="101600" cy="101600"/>
    <xdr:sp macro="" textlink="">
      <xdr:nvSpPr>
        <xdr:cNvPr id="154" name="Shape 154">
          <a:extLst>
            <a:ext uri="{FF2B5EF4-FFF2-40B4-BE49-F238E27FC236}">
              <a16:creationId xmlns:a16="http://schemas.microsoft.com/office/drawing/2014/main" id="{00000000-0008-0000-0000-00009A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55</xdr:col>
      <xdr:colOff>307326</xdr:colOff>
      <xdr:row>487</xdr:row>
      <xdr:rowOff>781045</xdr:rowOff>
    </xdr:from>
    <xdr:ext cx="101600" cy="101600"/>
    <xdr:sp macro="" textlink="">
      <xdr:nvSpPr>
        <xdr:cNvPr id="155" name="Shape 155">
          <a:extLst>
            <a:ext uri="{FF2B5EF4-FFF2-40B4-BE49-F238E27FC236}">
              <a16:creationId xmlns:a16="http://schemas.microsoft.com/office/drawing/2014/main" id="{00000000-0008-0000-0000-00009B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56</xdr:col>
      <xdr:colOff>99682</xdr:colOff>
      <xdr:row>567</xdr:row>
      <xdr:rowOff>158650</xdr:rowOff>
    </xdr:from>
    <xdr:ext cx="101600" cy="101600"/>
    <xdr:sp macro="" textlink="">
      <xdr:nvSpPr>
        <xdr:cNvPr id="156" name="Shape 156">
          <a:extLst>
            <a:ext uri="{FF2B5EF4-FFF2-40B4-BE49-F238E27FC236}">
              <a16:creationId xmlns:a16="http://schemas.microsoft.com/office/drawing/2014/main" id="{00000000-0008-0000-0000-00009C000000}"/>
            </a:ext>
          </a:extLst>
        </xdr:cNvPr>
        <xdr:cNvSpPr/>
      </xdr:nvSpPr>
      <xdr:spPr>
        <a:xfrm>
          <a:off x="0" y="0"/>
          <a:ext cx="101600" cy="101600"/>
        </a:xfrm>
        <a:custGeom>
          <a:avLst/>
          <a:gdLst/>
          <a:ahLst/>
          <a:cxnLst/>
          <a:rect l="0" t="0" r="0" b="0"/>
          <a:pathLst>
            <a:path w="101600" h="101600">
              <a:moveTo>
                <a:pt x="0" y="101600"/>
              </a:moveTo>
              <a:lnTo>
                <a:pt x="101600" y="101600"/>
              </a:lnTo>
              <a:lnTo>
                <a:pt x="101600" y="0"/>
              </a:lnTo>
              <a:lnTo>
                <a:pt x="0" y="0"/>
              </a:lnTo>
              <a:lnTo>
                <a:pt x="0" y="101600"/>
              </a:lnTo>
              <a:close/>
            </a:path>
          </a:pathLst>
        </a:custGeom>
        <a:ln w="6350">
          <a:solidFill>
            <a:srgbClr val="000000"/>
          </a:solidFill>
        </a:ln>
      </xdr:spPr>
    </xdr:sp>
    <xdr:clientData/>
  </xdr:oneCellAnchor>
  <xdr:oneCellAnchor>
    <xdr:from>
      <xdr:col>4</xdr:col>
      <xdr:colOff>9525</xdr:colOff>
      <xdr:row>567</xdr:row>
      <xdr:rowOff>279399</xdr:rowOff>
    </xdr:from>
    <xdr:ext cx="6864350" cy="0"/>
    <xdr:sp macro="" textlink="">
      <xdr:nvSpPr>
        <xdr:cNvPr id="157" name="Shape 157">
          <a:extLst>
            <a:ext uri="{FF2B5EF4-FFF2-40B4-BE49-F238E27FC236}">
              <a16:creationId xmlns:a16="http://schemas.microsoft.com/office/drawing/2014/main" id="{00000000-0008-0000-0000-00009D000000}"/>
            </a:ext>
          </a:extLst>
        </xdr:cNvPr>
        <xdr:cNvSpPr/>
      </xdr:nvSpPr>
      <xdr:spPr>
        <a:xfrm>
          <a:off x="0" y="0"/>
          <a:ext cx="6864350" cy="0"/>
        </a:xfrm>
        <a:custGeom>
          <a:avLst/>
          <a:gdLst/>
          <a:ahLst/>
          <a:cxnLst/>
          <a:rect l="0" t="0" r="0" b="0"/>
          <a:pathLst>
            <a:path w="6864350">
              <a:moveTo>
                <a:pt x="0" y="0"/>
              </a:moveTo>
              <a:lnTo>
                <a:pt x="6864350" y="0"/>
              </a:lnTo>
            </a:path>
          </a:pathLst>
        </a:custGeom>
        <a:ln w="12700">
          <a:solidFill>
            <a:srgbClr val="000000"/>
          </a:solidFill>
        </a:ln>
      </xdr:spPr>
    </xdr:sp>
    <xdr:clientData/>
  </xdr:oneCellAnchor>
  <xdr:oneCellAnchor>
    <xdr:from>
      <xdr:col>4</xdr:col>
      <xdr:colOff>9525</xdr:colOff>
      <xdr:row>598</xdr:row>
      <xdr:rowOff>276224</xdr:rowOff>
    </xdr:from>
    <xdr:ext cx="6864350" cy="0"/>
    <xdr:sp macro="" textlink="">
      <xdr:nvSpPr>
        <xdr:cNvPr id="158" name="Shape 158">
          <a:extLst>
            <a:ext uri="{FF2B5EF4-FFF2-40B4-BE49-F238E27FC236}">
              <a16:creationId xmlns:a16="http://schemas.microsoft.com/office/drawing/2014/main" id="{00000000-0008-0000-0000-00009E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598</xdr:row>
      <xdr:rowOff>288924</xdr:rowOff>
    </xdr:from>
    <xdr:ext cx="6864350" cy="0"/>
    <xdr:sp macro="" textlink="">
      <xdr:nvSpPr>
        <xdr:cNvPr id="159" name="Shape 159">
          <a:extLst>
            <a:ext uri="{FF2B5EF4-FFF2-40B4-BE49-F238E27FC236}">
              <a16:creationId xmlns:a16="http://schemas.microsoft.com/office/drawing/2014/main" id="{00000000-0008-0000-0000-00009F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598</xdr:row>
      <xdr:rowOff>301624</xdr:rowOff>
    </xdr:from>
    <xdr:ext cx="6864350" cy="0"/>
    <xdr:sp macro="" textlink="">
      <xdr:nvSpPr>
        <xdr:cNvPr id="160" name="Shape 160">
          <a:extLst>
            <a:ext uri="{FF2B5EF4-FFF2-40B4-BE49-F238E27FC236}">
              <a16:creationId xmlns:a16="http://schemas.microsoft.com/office/drawing/2014/main" id="{00000000-0008-0000-0000-0000A0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598</xdr:row>
      <xdr:rowOff>314324</xdr:rowOff>
    </xdr:from>
    <xdr:ext cx="6864350" cy="0"/>
    <xdr:sp macro="" textlink="">
      <xdr:nvSpPr>
        <xdr:cNvPr id="161" name="Shape 161">
          <a:extLst>
            <a:ext uri="{FF2B5EF4-FFF2-40B4-BE49-F238E27FC236}">
              <a16:creationId xmlns:a16="http://schemas.microsoft.com/office/drawing/2014/main" id="{00000000-0008-0000-0000-0000A1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603</xdr:row>
      <xdr:rowOff>3174</xdr:rowOff>
    </xdr:from>
    <xdr:ext cx="6864350" cy="0"/>
    <xdr:sp macro="" textlink="">
      <xdr:nvSpPr>
        <xdr:cNvPr id="162" name="Shape 162">
          <a:extLst>
            <a:ext uri="{FF2B5EF4-FFF2-40B4-BE49-F238E27FC236}">
              <a16:creationId xmlns:a16="http://schemas.microsoft.com/office/drawing/2014/main" id="{00000000-0008-0000-0000-0000A2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604</xdr:row>
      <xdr:rowOff>3174</xdr:rowOff>
    </xdr:from>
    <xdr:ext cx="6864350" cy="0"/>
    <xdr:sp macro="" textlink="">
      <xdr:nvSpPr>
        <xdr:cNvPr id="163" name="Shape 163">
          <a:extLst>
            <a:ext uri="{FF2B5EF4-FFF2-40B4-BE49-F238E27FC236}">
              <a16:creationId xmlns:a16="http://schemas.microsoft.com/office/drawing/2014/main" id="{00000000-0008-0000-0000-0000A3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605</xdr:row>
      <xdr:rowOff>3174</xdr:rowOff>
    </xdr:from>
    <xdr:ext cx="6864350" cy="0"/>
    <xdr:sp macro="" textlink="">
      <xdr:nvSpPr>
        <xdr:cNvPr id="164" name="Shape 164">
          <a:extLst>
            <a:ext uri="{FF2B5EF4-FFF2-40B4-BE49-F238E27FC236}">
              <a16:creationId xmlns:a16="http://schemas.microsoft.com/office/drawing/2014/main" id="{00000000-0008-0000-0000-0000A4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606</xdr:row>
      <xdr:rowOff>3174</xdr:rowOff>
    </xdr:from>
    <xdr:ext cx="6864350" cy="0"/>
    <xdr:sp macro="" textlink="">
      <xdr:nvSpPr>
        <xdr:cNvPr id="165" name="Shape 165">
          <a:extLst>
            <a:ext uri="{FF2B5EF4-FFF2-40B4-BE49-F238E27FC236}">
              <a16:creationId xmlns:a16="http://schemas.microsoft.com/office/drawing/2014/main" id="{00000000-0008-0000-0000-0000A5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607</xdr:row>
      <xdr:rowOff>3174</xdr:rowOff>
    </xdr:from>
    <xdr:ext cx="6864350" cy="0"/>
    <xdr:sp macro="" textlink="">
      <xdr:nvSpPr>
        <xdr:cNvPr id="166" name="Shape 166">
          <a:extLst>
            <a:ext uri="{FF2B5EF4-FFF2-40B4-BE49-F238E27FC236}">
              <a16:creationId xmlns:a16="http://schemas.microsoft.com/office/drawing/2014/main" id="{00000000-0008-0000-0000-0000A6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608</xdr:row>
      <xdr:rowOff>3174</xdr:rowOff>
    </xdr:from>
    <xdr:ext cx="6864350" cy="0"/>
    <xdr:sp macro="" textlink="">
      <xdr:nvSpPr>
        <xdr:cNvPr id="167" name="Shape 167">
          <a:extLst>
            <a:ext uri="{FF2B5EF4-FFF2-40B4-BE49-F238E27FC236}">
              <a16:creationId xmlns:a16="http://schemas.microsoft.com/office/drawing/2014/main" id="{00000000-0008-0000-0000-0000A7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609</xdr:row>
      <xdr:rowOff>3174</xdr:rowOff>
    </xdr:from>
    <xdr:ext cx="6864350" cy="0"/>
    <xdr:sp macro="" textlink="">
      <xdr:nvSpPr>
        <xdr:cNvPr id="168" name="Shape 168">
          <a:extLst>
            <a:ext uri="{FF2B5EF4-FFF2-40B4-BE49-F238E27FC236}">
              <a16:creationId xmlns:a16="http://schemas.microsoft.com/office/drawing/2014/main" id="{00000000-0008-0000-0000-0000A8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610</xdr:row>
      <xdr:rowOff>3174</xdr:rowOff>
    </xdr:from>
    <xdr:ext cx="6864350" cy="0"/>
    <xdr:sp macro="" textlink="">
      <xdr:nvSpPr>
        <xdr:cNvPr id="169" name="Shape 169">
          <a:extLst>
            <a:ext uri="{FF2B5EF4-FFF2-40B4-BE49-F238E27FC236}">
              <a16:creationId xmlns:a16="http://schemas.microsoft.com/office/drawing/2014/main" id="{00000000-0008-0000-0000-0000A9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611</xdr:row>
      <xdr:rowOff>6349</xdr:rowOff>
    </xdr:from>
    <xdr:ext cx="6864350" cy="0"/>
    <xdr:sp macro="" textlink="">
      <xdr:nvSpPr>
        <xdr:cNvPr id="170" name="Shape 170">
          <a:extLst>
            <a:ext uri="{FF2B5EF4-FFF2-40B4-BE49-F238E27FC236}">
              <a16:creationId xmlns:a16="http://schemas.microsoft.com/office/drawing/2014/main" id="{00000000-0008-0000-0000-0000AA000000}"/>
            </a:ext>
          </a:extLst>
        </xdr:cNvPr>
        <xdr:cNvSpPr/>
      </xdr:nvSpPr>
      <xdr:spPr>
        <a:xfrm>
          <a:off x="0" y="0"/>
          <a:ext cx="6864350" cy="0"/>
        </a:xfrm>
        <a:custGeom>
          <a:avLst/>
          <a:gdLst/>
          <a:ahLst/>
          <a:cxnLst/>
          <a:rect l="0" t="0" r="0" b="0"/>
          <a:pathLst>
            <a:path w="6864350">
              <a:moveTo>
                <a:pt x="0" y="0"/>
              </a:moveTo>
              <a:lnTo>
                <a:pt x="6864350" y="0"/>
              </a:lnTo>
            </a:path>
          </a:pathLst>
        </a:custGeom>
        <a:ln w="12700">
          <a:solidFill>
            <a:srgbClr val="000000"/>
          </a:solidFill>
        </a:ln>
      </xdr:spPr>
    </xdr:sp>
    <xdr:clientData/>
  </xdr:oneCellAnchor>
  <xdr:oneCellAnchor>
    <xdr:from>
      <xdr:col>4</xdr:col>
      <xdr:colOff>9525</xdr:colOff>
      <xdr:row>612</xdr:row>
      <xdr:rowOff>3174</xdr:rowOff>
    </xdr:from>
    <xdr:ext cx="6864350" cy="0"/>
    <xdr:sp macro="" textlink="">
      <xdr:nvSpPr>
        <xdr:cNvPr id="171" name="Shape 171">
          <a:extLst>
            <a:ext uri="{FF2B5EF4-FFF2-40B4-BE49-F238E27FC236}">
              <a16:creationId xmlns:a16="http://schemas.microsoft.com/office/drawing/2014/main" id="{00000000-0008-0000-0000-0000AB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613</xdr:row>
      <xdr:rowOff>3174</xdr:rowOff>
    </xdr:from>
    <xdr:ext cx="6864350" cy="0"/>
    <xdr:sp macro="" textlink="">
      <xdr:nvSpPr>
        <xdr:cNvPr id="172" name="Shape 172">
          <a:extLst>
            <a:ext uri="{FF2B5EF4-FFF2-40B4-BE49-F238E27FC236}">
              <a16:creationId xmlns:a16="http://schemas.microsoft.com/office/drawing/2014/main" id="{00000000-0008-0000-0000-0000AC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614</xdr:row>
      <xdr:rowOff>3174</xdr:rowOff>
    </xdr:from>
    <xdr:ext cx="6864350" cy="0"/>
    <xdr:sp macro="" textlink="">
      <xdr:nvSpPr>
        <xdr:cNvPr id="173" name="Shape 173">
          <a:extLst>
            <a:ext uri="{FF2B5EF4-FFF2-40B4-BE49-F238E27FC236}">
              <a16:creationId xmlns:a16="http://schemas.microsoft.com/office/drawing/2014/main" id="{00000000-0008-0000-0000-0000AD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615</xdr:row>
      <xdr:rowOff>3174</xdr:rowOff>
    </xdr:from>
    <xdr:ext cx="6864350" cy="0"/>
    <xdr:sp macro="" textlink="">
      <xdr:nvSpPr>
        <xdr:cNvPr id="174" name="Shape 174">
          <a:extLst>
            <a:ext uri="{FF2B5EF4-FFF2-40B4-BE49-F238E27FC236}">
              <a16:creationId xmlns:a16="http://schemas.microsoft.com/office/drawing/2014/main" id="{00000000-0008-0000-0000-0000AE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616</xdr:row>
      <xdr:rowOff>3174</xdr:rowOff>
    </xdr:from>
    <xdr:ext cx="6864350" cy="0"/>
    <xdr:sp macro="" textlink="">
      <xdr:nvSpPr>
        <xdr:cNvPr id="175" name="Shape 175">
          <a:extLst>
            <a:ext uri="{FF2B5EF4-FFF2-40B4-BE49-F238E27FC236}">
              <a16:creationId xmlns:a16="http://schemas.microsoft.com/office/drawing/2014/main" id="{00000000-0008-0000-0000-0000AF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617</xdr:row>
      <xdr:rowOff>3174</xdr:rowOff>
    </xdr:from>
    <xdr:ext cx="6864350" cy="0"/>
    <xdr:sp macro="" textlink="">
      <xdr:nvSpPr>
        <xdr:cNvPr id="176" name="Shape 176">
          <a:extLst>
            <a:ext uri="{FF2B5EF4-FFF2-40B4-BE49-F238E27FC236}">
              <a16:creationId xmlns:a16="http://schemas.microsoft.com/office/drawing/2014/main" id="{00000000-0008-0000-0000-0000B0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618</xdr:row>
      <xdr:rowOff>3174</xdr:rowOff>
    </xdr:from>
    <xdr:ext cx="6864350" cy="0"/>
    <xdr:sp macro="" textlink="">
      <xdr:nvSpPr>
        <xdr:cNvPr id="177" name="Shape 177">
          <a:extLst>
            <a:ext uri="{FF2B5EF4-FFF2-40B4-BE49-F238E27FC236}">
              <a16:creationId xmlns:a16="http://schemas.microsoft.com/office/drawing/2014/main" id="{00000000-0008-0000-0000-0000B1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619</xdr:row>
      <xdr:rowOff>3174</xdr:rowOff>
    </xdr:from>
    <xdr:ext cx="6864350" cy="0"/>
    <xdr:sp macro="" textlink="">
      <xdr:nvSpPr>
        <xdr:cNvPr id="178" name="Shape 178">
          <a:extLst>
            <a:ext uri="{FF2B5EF4-FFF2-40B4-BE49-F238E27FC236}">
              <a16:creationId xmlns:a16="http://schemas.microsoft.com/office/drawing/2014/main" id="{00000000-0008-0000-0000-0000B2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620</xdr:row>
      <xdr:rowOff>3174</xdr:rowOff>
    </xdr:from>
    <xdr:ext cx="6864350" cy="0"/>
    <xdr:sp macro="" textlink="">
      <xdr:nvSpPr>
        <xdr:cNvPr id="179" name="Shape 179">
          <a:extLst>
            <a:ext uri="{FF2B5EF4-FFF2-40B4-BE49-F238E27FC236}">
              <a16:creationId xmlns:a16="http://schemas.microsoft.com/office/drawing/2014/main" id="{00000000-0008-0000-0000-0000B3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621</xdr:row>
      <xdr:rowOff>3174</xdr:rowOff>
    </xdr:from>
    <xdr:ext cx="6864350" cy="0"/>
    <xdr:sp macro="" textlink="">
      <xdr:nvSpPr>
        <xdr:cNvPr id="180" name="Shape 180">
          <a:extLst>
            <a:ext uri="{FF2B5EF4-FFF2-40B4-BE49-F238E27FC236}">
              <a16:creationId xmlns:a16="http://schemas.microsoft.com/office/drawing/2014/main" id="{00000000-0008-0000-0000-0000B4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622</xdr:row>
      <xdr:rowOff>3174</xdr:rowOff>
    </xdr:from>
    <xdr:ext cx="6864350" cy="0"/>
    <xdr:sp macro="" textlink="">
      <xdr:nvSpPr>
        <xdr:cNvPr id="181" name="Shape 181">
          <a:extLst>
            <a:ext uri="{FF2B5EF4-FFF2-40B4-BE49-F238E27FC236}">
              <a16:creationId xmlns:a16="http://schemas.microsoft.com/office/drawing/2014/main" id="{00000000-0008-0000-0000-0000B5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623</xdr:row>
      <xdr:rowOff>3174</xdr:rowOff>
    </xdr:from>
    <xdr:ext cx="6864350" cy="0"/>
    <xdr:sp macro="" textlink="">
      <xdr:nvSpPr>
        <xdr:cNvPr id="182" name="Shape 182">
          <a:extLst>
            <a:ext uri="{FF2B5EF4-FFF2-40B4-BE49-F238E27FC236}">
              <a16:creationId xmlns:a16="http://schemas.microsoft.com/office/drawing/2014/main" id="{00000000-0008-0000-0000-0000B6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629</xdr:row>
      <xdr:rowOff>386</xdr:rowOff>
    </xdr:from>
    <xdr:ext cx="6864350" cy="0"/>
    <xdr:sp macro="" textlink="">
      <xdr:nvSpPr>
        <xdr:cNvPr id="183" name="Shape 183">
          <a:extLst>
            <a:ext uri="{FF2B5EF4-FFF2-40B4-BE49-F238E27FC236}">
              <a16:creationId xmlns:a16="http://schemas.microsoft.com/office/drawing/2014/main" id="{00000000-0008-0000-0000-0000B7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630</xdr:row>
      <xdr:rowOff>349</xdr:rowOff>
    </xdr:from>
    <xdr:ext cx="6864350" cy="0"/>
    <xdr:sp macro="" textlink="">
      <xdr:nvSpPr>
        <xdr:cNvPr id="184" name="Shape 184">
          <a:extLst>
            <a:ext uri="{FF2B5EF4-FFF2-40B4-BE49-F238E27FC236}">
              <a16:creationId xmlns:a16="http://schemas.microsoft.com/office/drawing/2014/main" id="{00000000-0008-0000-0000-0000B8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631</xdr:row>
      <xdr:rowOff>362</xdr:rowOff>
    </xdr:from>
    <xdr:ext cx="6864350" cy="0"/>
    <xdr:sp macro="" textlink="">
      <xdr:nvSpPr>
        <xdr:cNvPr id="185" name="Shape 185">
          <a:extLst>
            <a:ext uri="{FF2B5EF4-FFF2-40B4-BE49-F238E27FC236}">
              <a16:creationId xmlns:a16="http://schemas.microsoft.com/office/drawing/2014/main" id="{00000000-0008-0000-0000-0000B9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631</xdr:row>
      <xdr:rowOff>305186</xdr:rowOff>
    </xdr:from>
    <xdr:ext cx="6864350" cy="0"/>
    <xdr:sp macro="" textlink="">
      <xdr:nvSpPr>
        <xdr:cNvPr id="186" name="Shape 186">
          <a:extLst>
            <a:ext uri="{FF2B5EF4-FFF2-40B4-BE49-F238E27FC236}">
              <a16:creationId xmlns:a16="http://schemas.microsoft.com/office/drawing/2014/main" id="{00000000-0008-0000-0000-0000BA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9525</xdr:colOff>
      <xdr:row>632</xdr:row>
      <xdr:rowOff>276574</xdr:rowOff>
    </xdr:from>
    <xdr:ext cx="6864350" cy="0"/>
    <xdr:sp macro="" textlink="">
      <xdr:nvSpPr>
        <xdr:cNvPr id="187" name="Shape 187">
          <a:extLst>
            <a:ext uri="{FF2B5EF4-FFF2-40B4-BE49-F238E27FC236}">
              <a16:creationId xmlns:a16="http://schemas.microsoft.com/office/drawing/2014/main" id="{00000000-0008-0000-0000-0000BB000000}"/>
            </a:ext>
          </a:extLst>
        </xdr:cNvPr>
        <xdr:cNvSpPr/>
      </xdr:nvSpPr>
      <xdr:spPr>
        <a:xfrm>
          <a:off x="9525" y="149876224"/>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633</xdr:row>
      <xdr:rowOff>354330</xdr:rowOff>
    </xdr:from>
    <xdr:ext cx="6864350" cy="45719"/>
    <xdr:sp macro="" textlink="">
      <xdr:nvSpPr>
        <xdr:cNvPr id="188" name="Shape 188">
          <a:extLst>
            <a:ext uri="{FF2B5EF4-FFF2-40B4-BE49-F238E27FC236}">
              <a16:creationId xmlns:a16="http://schemas.microsoft.com/office/drawing/2014/main" id="{00000000-0008-0000-0000-0000BC000000}"/>
            </a:ext>
          </a:extLst>
        </xdr:cNvPr>
        <xdr:cNvSpPr/>
      </xdr:nvSpPr>
      <xdr:spPr>
        <a:xfrm>
          <a:off x="0" y="150258780"/>
          <a:ext cx="6864350" cy="45719"/>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634</xdr:row>
      <xdr:rowOff>3174</xdr:rowOff>
    </xdr:from>
    <xdr:ext cx="6864350" cy="0"/>
    <xdr:sp macro="" textlink="">
      <xdr:nvSpPr>
        <xdr:cNvPr id="189" name="Shape 189">
          <a:extLst>
            <a:ext uri="{FF2B5EF4-FFF2-40B4-BE49-F238E27FC236}">
              <a16:creationId xmlns:a16="http://schemas.microsoft.com/office/drawing/2014/main" id="{00000000-0008-0000-0000-0000BD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635</xdr:row>
      <xdr:rowOff>3174</xdr:rowOff>
    </xdr:from>
    <xdr:ext cx="6864350" cy="0"/>
    <xdr:sp macro="" textlink="">
      <xdr:nvSpPr>
        <xdr:cNvPr id="190" name="Shape 190">
          <a:extLst>
            <a:ext uri="{FF2B5EF4-FFF2-40B4-BE49-F238E27FC236}">
              <a16:creationId xmlns:a16="http://schemas.microsoft.com/office/drawing/2014/main" id="{00000000-0008-0000-0000-0000BE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636</xdr:row>
      <xdr:rowOff>3174</xdr:rowOff>
    </xdr:from>
    <xdr:ext cx="6864350" cy="0"/>
    <xdr:sp macro="" textlink="">
      <xdr:nvSpPr>
        <xdr:cNvPr id="191" name="Shape 191">
          <a:extLst>
            <a:ext uri="{FF2B5EF4-FFF2-40B4-BE49-F238E27FC236}">
              <a16:creationId xmlns:a16="http://schemas.microsoft.com/office/drawing/2014/main" id="{00000000-0008-0000-0000-0000BF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637</xdr:row>
      <xdr:rowOff>3174</xdr:rowOff>
    </xdr:from>
    <xdr:ext cx="6864350" cy="0"/>
    <xdr:sp macro="" textlink="">
      <xdr:nvSpPr>
        <xdr:cNvPr id="192" name="Shape 192">
          <a:extLst>
            <a:ext uri="{FF2B5EF4-FFF2-40B4-BE49-F238E27FC236}">
              <a16:creationId xmlns:a16="http://schemas.microsoft.com/office/drawing/2014/main" id="{00000000-0008-0000-0000-0000C0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638</xdr:row>
      <xdr:rowOff>3174</xdr:rowOff>
    </xdr:from>
    <xdr:ext cx="6864350" cy="0"/>
    <xdr:sp macro="" textlink="">
      <xdr:nvSpPr>
        <xdr:cNvPr id="193" name="Shape 193">
          <a:extLst>
            <a:ext uri="{FF2B5EF4-FFF2-40B4-BE49-F238E27FC236}">
              <a16:creationId xmlns:a16="http://schemas.microsoft.com/office/drawing/2014/main" id="{00000000-0008-0000-0000-0000C1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639</xdr:row>
      <xdr:rowOff>3174</xdr:rowOff>
    </xdr:from>
    <xdr:ext cx="6864350" cy="0"/>
    <xdr:sp macro="" textlink="">
      <xdr:nvSpPr>
        <xdr:cNvPr id="194" name="Shape 194">
          <a:extLst>
            <a:ext uri="{FF2B5EF4-FFF2-40B4-BE49-F238E27FC236}">
              <a16:creationId xmlns:a16="http://schemas.microsoft.com/office/drawing/2014/main" id="{00000000-0008-0000-0000-0000C2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640</xdr:row>
      <xdr:rowOff>3174</xdr:rowOff>
    </xdr:from>
    <xdr:ext cx="6864350" cy="0"/>
    <xdr:sp macro="" textlink="">
      <xdr:nvSpPr>
        <xdr:cNvPr id="195" name="Shape 195">
          <a:extLst>
            <a:ext uri="{FF2B5EF4-FFF2-40B4-BE49-F238E27FC236}">
              <a16:creationId xmlns:a16="http://schemas.microsoft.com/office/drawing/2014/main" id="{00000000-0008-0000-0000-0000C3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641</xdr:row>
      <xdr:rowOff>3174</xdr:rowOff>
    </xdr:from>
    <xdr:ext cx="6864350" cy="0"/>
    <xdr:sp macro="" textlink="">
      <xdr:nvSpPr>
        <xdr:cNvPr id="196" name="Shape 196">
          <a:extLst>
            <a:ext uri="{FF2B5EF4-FFF2-40B4-BE49-F238E27FC236}">
              <a16:creationId xmlns:a16="http://schemas.microsoft.com/office/drawing/2014/main" id="{00000000-0008-0000-0000-0000C4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642</xdr:row>
      <xdr:rowOff>3174</xdr:rowOff>
    </xdr:from>
    <xdr:ext cx="6864350" cy="0"/>
    <xdr:sp macro="" textlink="">
      <xdr:nvSpPr>
        <xdr:cNvPr id="197" name="Shape 197">
          <a:extLst>
            <a:ext uri="{FF2B5EF4-FFF2-40B4-BE49-F238E27FC236}">
              <a16:creationId xmlns:a16="http://schemas.microsoft.com/office/drawing/2014/main" id="{00000000-0008-0000-0000-0000C5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643</xdr:row>
      <xdr:rowOff>3174</xdr:rowOff>
    </xdr:from>
    <xdr:ext cx="6864350" cy="0"/>
    <xdr:sp macro="" textlink="">
      <xdr:nvSpPr>
        <xdr:cNvPr id="198" name="Shape 198">
          <a:extLst>
            <a:ext uri="{FF2B5EF4-FFF2-40B4-BE49-F238E27FC236}">
              <a16:creationId xmlns:a16="http://schemas.microsoft.com/office/drawing/2014/main" id="{00000000-0008-0000-0000-0000C6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644</xdr:row>
      <xdr:rowOff>3174</xdr:rowOff>
    </xdr:from>
    <xdr:ext cx="6864350" cy="0"/>
    <xdr:sp macro="" textlink="">
      <xdr:nvSpPr>
        <xdr:cNvPr id="199" name="Shape 199">
          <a:extLst>
            <a:ext uri="{FF2B5EF4-FFF2-40B4-BE49-F238E27FC236}">
              <a16:creationId xmlns:a16="http://schemas.microsoft.com/office/drawing/2014/main" id="{00000000-0008-0000-0000-0000C7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645</xdr:row>
      <xdr:rowOff>3174</xdr:rowOff>
    </xdr:from>
    <xdr:ext cx="6864350" cy="0"/>
    <xdr:sp macro="" textlink="">
      <xdr:nvSpPr>
        <xdr:cNvPr id="200" name="Shape 200">
          <a:extLst>
            <a:ext uri="{FF2B5EF4-FFF2-40B4-BE49-F238E27FC236}">
              <a16:creationId xmlns:a16="http://schemas.microsoft.com/office/drawing/2014/main" id="{00000000-0008-0000-0000-0000C8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646</xdr:row>
      <xdr:rowOff>3174</xdr:rowOff>
    </xdr:from>
    <xdr:ext cx="6864350" cy="0"/>
    <xdr:sp macro="" textlink="">
      <xdr:nvSpPr>
        <xdr:cNvPr id="201" name="Shape 201">
          <a:extLst>
            <a:ext uri="{FF2B5EF4-FFF2-40B4-BE49-F238E27FC236}">
              <a16:creationId xmlns:a16="http://schemas.microsoft.com/office/drawing/2014/main" id="{00000000-0008-0000-0000-0000C9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647</xdr:row>
      <xdr:rowOff>3174</xdr:rowOff>
    </xdr:from>
    <xdr:ext cx="6864350" cy="0"/>
    <xdr:sp macro="" textlink="">
      <xdr:nvSpPr>
        <xdr:cNvPr id="202" name="Shape 202">
          <a:extLst>
            <a:ext uri="{FF2B5EF4-FFF2-40B4-BE49-F238E27FC236}">
              <a16:creationId xmlns:a16="http://schemas.microsoft.com/office/drawing/2014/main" id="{00000000-0008-0000-0000-0000CA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648</xdr:row>
      <xdr:rowOff>3174</xdr:rowOff>
    </xdr:from>
    <xdr:ext cx="6864350" cy="0"/>
    <xdr:sp macro="" textlink="">
      <xdr:nvSpPr>
        <xdr:cNvPr id="203" name="Shape 203">
          <a:extLst>
            <a:ext uri="{FF2B5EF4-FFF2-40B4-BE49-F238E27FC236}">
              <a16:creationId xmlns:a16="http://schemas.microsoft.com/office/drawing/2014/main" id="{00000000-0008-0000-0000-0000CB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649</xdr:row>
      <xdr:rowOff>3174</xdr:rowOff>
    </xdr:from>
    <xdr:ext cx="6864350" cy="0"/>
    <xdr:sp macro="" textlink="">
      <xdr:nvSpPr>
        <xdr:cNvPr id="204" name="Shape 204">
          <a:extLst>
            <a:ext uri="{FF2B5EF4-FFF2-40B4-BE49-F238E27FC236}">
              <a16:creationId xmlns:a16="http://schemas.microsoft.com/office/drawing/2014/main" id="{00000000-0008-0000-0000-0000CC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650</xdr:row>
      <xdr:rowOff>3174</xdr:rowOff>
    </xdr:from>
    <xdr:ext cx="6864350" cy="0"/>
    <xdr:sp macro="" textlink="">
      <xdr:nvSpPr>
        <xdr:cNvPr id="205" name="Shape 205">
          <a:extLst>
            <a:ext uri="{FF2B5EF4-FFF2-40B4-BE49-F238E27FC236}">
              <a16:creationId xmlns:a16="http://schemas.microsoft.com/office/drawing/2014/main" id="{00000000-0008-0000-0000-0000CD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651</xdr:row>
      <xdr:rowOff>3174</xdr:rowOff>
    </xdr:from>
    <xdr:ext cx="6864350" cy="0"/>
    <xdr:sp macro="" textlink="">
      <xdr:nvSpPr>
        <xdr:cNvPr id="206" name="Shape 206">
          <a:extLst>
            <a:ext uri="{FF2B5EF4-FFF2-40B4-BE49-F238E27FC236}">
              <a16:creationId xmlns:a16="http://schemas.microsoft.com/office/drawing/2014/main" id="{00000000-0008-0000-0000-0000CE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652</xdr:row>
      <xdr:rowOff>3174</xdr:rowOff>
    </xdr:from>
    <xdr:ext cx="6864350" cy="0"/>
    <xdr:sp macro="" textlink="">
      <xdr:nvSpPr>
        <xdr:cNvPr id="207" name="Shape 207">
          <a:extLst>
            <a:ext uri="{FF2B5EF4-FFF2-40B4-BE49-F238E27FC236}">
              <a16:creationId xmlns:a16="http://schemas.microsoft.com/office/drawing/2014/main" id="{00000000-0008-0000-0000-0000CF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653</xdr:row>
      <xdr:rowOff>3174</xdr:rowOff>
    </xdr:from>
    <xdr:ext cx="6864350" cy="0"/>
    <xdr:sp macro="" textlink="">
      <xdr:nvSpPr>
        <xdr:cNvPr id="208" name="Shape 208">
          <a:extLst>
            <a:ext uri="{FF2B5EF4-FFF2-40B4-BE49-F238E27FC236}">
              <a16:creationId xmlns:a16="http://schemas.microsoft.com/office/drawing/2014/main" id="{00000000-0008-0000-0000-0000D0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654</xdr:row>
      <xdr:rowOff>0</xdr:rowOff>
    </xdr:from>
    <xdr:ext cx="6864350" cy="12700"/>
    <xdr:grpSp>
      <xdr:nvGrpSpPr>
        <xdr:cNvPr id="209" name="Group 209">
          <a:extLst>
            <a:ext uri="{FF2B5EF4-FFF2-40B4-BE49-F238E27FC236}">
              <a16:creationId xmlns:a16="http://schemas.microsoft.com/office/drawing/2014/main" id="{00000000-0008-0000-0000-0000D1000000}"/>
            </a:ext>
          </a:extLst>
        </xdr:cNvPr>
        <xdr:cNvGrpSpPr/>
      </xdr:nvGrpSpPr>
      <xdr:grpSpPr>
        <a:xfrm>
          <a:off x="457200" y="150542625"/>
          <a:ext cx="6864350" cy="12700"/>
          <a:chOff x="0" y="0"/>
          <a:chExt cx="6864350" cy="12700"/>
        </a:xfrm>
      </xdr:grpSpPr>
      <xdr:sp macro="" textlink="">
        <xdr:nvSpPr>
          <xdr:cNvPr id="210" name="Shape 210">
            <a:extLst>
              <a:ext uri="{FF2B5EF4-FFF2-40B4-BE49-F238E27FC236}">
                <a16:creationId xmlns:a16="http://schemas.microsoft.com/office/drawing/2014/main" id="{00000000-0008-0000-0000-0000D2000000}"/>
              </a:ext>
            </a:extLst>
          </xdr:cNvPr>
          <xdr:cNvSpPr/>
        </xdr:nvSpPr>
        <xdr:spPr>
          <a:xfrm>
            <a:off x="0" y="6350"/>
            <a:ext cx="4029710" cy="0"/>
          </a:xfrm>
          <a:custGeom>
            <a:avLst/>
            <a:gdLst/>
            <a:ahLst/>
            <a:cxnLst/>
            <a:rect l="0" t="0" r="0" b="0"/>
            <a:pathLst>
              <a:path w="4029710">
                <a:moveTo>
                  <a:pt x="0" y="0"/>
                </a:moveTo>
                <a:lnTo>
                  <a:pt x="4029710" y="0"/>
                </a:lnTo>
              </a:path>
            </a:pathLst>
          </a:custGeom>
          <a:ln w="12700">
            <a:solidFill>
              <a:srgbClr val="000000"/>
            </a:solidFill>
          </a:ln>
        </xdr:spPr>
      </xdr:sp>
      <xdr:sp macro="" textlink="">
        <xdr:nvSpPr>
          <xdr:cNvPr id="211" name="Shape 211">
            <a:extLst>
              <a:ext uri="{FF2B5EF4-FFF2-40B4-BE49-F238E27FC236}">
                <a16:creationId xmlns:a16="http://schemas.microsoft.com/office/drawing/2014/main" id="{00000000-0008-0000-0000-0000D3000000}"/>
              </a:ext>
            </a:extLst>
          </xdr:cNvPr>
          <xdr:cNvSpPr/>
        </xdr:nvSpPr>
        <xdr:spPr>
          <a:xfrm>
            <a:off x="4023359" y="6350"/>
            <a:ext cx="1652270" cy="0"/>
          </a:xfrm>
          <a:custGeom>
            <a:avLst/>
            <a:gdLst/>
            <a:ahLst/>
            <a:cxnLst/>
            <a:rect l="0" t="0" r="0" b="0"/>
            <a:pathLst>
              <a:path w="1652270">
                <a:moveTo>
                  <a:pt x="0" y="0"/>
                </a:moveTo>
                <a:lnTo>
                  <a:pt x="1652270" y="0"/>
                </a:lnTo>
              </a:path>
            </a:pathLst>
          </a:custGeom>
          <a:ln w="12700">
            <a:solidFill>
              <a:srgbClr val="000000"/>
            </a:solidFill>
          </a:ln>
        </xdr:spPr>
      </xdr:sp>
      <xdr:sp macro="" textlink="">
        <xdr:nvSpPr>
          <xdr:cNvPr id="212" name="Shape 212">
            <a:extLst>
              <a:ext uri="{FF2B5EF4-FFF2-40B4-BE49-F238E27FC236}">
                <a16:creationId xmlns:a16="http://schemas.microsoft.com/office/drawing/2014/main" id="{00000000-0008-0000-0000-0000D4000000}"/>
              </a:ext>
            </a:extLst>
          </xdr:cNvPr>
          <xdr:cNvSpPr/>
        </xdr:nvSpPr>
        <xdr:spPr>
          <a:xfrm>
            <a:off x="5669279" y="6350"/>
            <a:ext cx="1195070" cy="0"/>
          </a:xfrm>
          <a:custGeom>
            <a:avLst/>
            <a:gdLst/>
            <a:ahLst/>
            <a:cxnLst/>
            <a:rect l="0" t="0" r="0" b="0"/>
            <a:pathLst>
              <a:path w="1195070">
                <a:moveTo>
                  <a:pt x="0" y="0"/>
                </a:moveTo>
                <a:lnTo>
                  <a:pt x="1195070" y="0"/>
                </a:lnTo>
              </a:path>
            </a:pathLst>
          </a:custGeom>
          <a:ln w="12700">
            <a:solidFill>
              <a:srgbClr val="000000"/>
            </a:solidFill>
          </a:ln>
        </xdr:spPr>
      </xdr:sp>
    </xdr:grpSp>
    <xdr:clientData/>
  </xdr:oneCellAnchor>
  <xdr:oneCellAnchor>
    <xdr:from>
      <xdr:col>0</xdr:col>
      <xdr:colOff>28574</xdr:colOff>
      <xdr:row>629</xdr:row>
      <xdr:rowOff>247649</xdr:rowOff>
    </xdr:from>
    <xdr:ext cx="6886575" cy="45719"/>
    <xdr:sp macro="" textlink="">
      <xdr:nvSpPr>
        <xdr:cNvPr id="213" name="Shape 213">
          <a:extLst>
            <a:ext uri="{FF2B5EF4-FFF2-40B4-BE49-F238E27FC236}">
              <a16:creationId xmlns:a16="http://schemas.microsoft.com/office/drawing/2014/main" id="{00000000-0008-0000-0000-0000D5000000}"/>
            </a:ext>
          </a:extLst>
        </xdr:cNvPr>
        <xdr:cNvSpPr/>
      </xdr:nvSpPr>
      <xdr:spPr>
        <a:xfrm flipV="1">
          <a:off x="28574" y="148780499"/>
          <a:ext cx="6886575" cy="45719"/>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630</xdr:row>
      <xdr:rowOff>57149</xdr:rowOff>
    </xdr:from>
    <xdr:ext cx="6896100" cy="45719"/>
    <xdr:sp macro="" textlink="">
      <xdr:nvSpPr>
        <xdr:cNvPr id="214" name="Shape 214">
          <a:extLst>
            <a:ext uri="{FF2B5EF4-FFF2-40B4-BE49-F238E27FC236}">
              <a16:creationId xmlns:a16="http://schemas.microsoft.com/office/drawing/2014/main" id="{00000000-0008-0000-0000-0000D6000000}"/>
            </a:ext>
          </a:extLst>
        </xdr:cNvPr>
        <xdr:cNvSpPr/>
      </xdr:nvSpPr>
      <xdr:spPr>
        <a:xfrm flipV="1">
          <a:off x="0" y="148894799"/>
          <a:ext cx="6896100" cy="45719"/>
        </a:xfrm>
        <a:custGeom>
          <a:avLst/>
          <a:gdLst/>
          <a:ahLst/>
          <a:cxnLst/>
          <a:rect l="0" t="0" r="0" b="0"/>
          <a:pathLst>
            <a:path w="6864350">
              <a:moveTo>
                <a:pt x="0" y="0"/>
              </a:moveTo>
              <a:lnTo>
                <a:pt x="6864350" y="0"/>
              </a:lnTo>
            </a:path>
          </a:pathLst>
        </a:custGeom>
        <a:ln w="6350">
          <a:solidFill>
            <a:srgbClr val="000000"/>
          </a:solidFill>
          <a:prstDash val="dash"/>
        </a:ln>
      </xdr:spPr>
      <xdr:txBody>
        <a:bodyPr/>
        <a:lstStyle/>
        <a:p>
          <a:endParaRPr lang="en-US"/>
        </a:p>
      </xdr:txBody>
    </xdr:sp>
    <xdr:clientData/>
  </xdr:oneCellAnchor>
  <xdr:oneCellAnchor>
    <xdr:from>
      <xdr:col>0</xdr:col>
      <xdr:colOff>0</xdr:colOff>
      <xdr:row>631</xdr:row>
      <xdr:rowOff>314324</xdr:rowOff>
    </xdr:from>
    <xdr:ext cx="6864350" cy="45719"/>
    <xdr:sp macro="" textlink="">
      <xdr:nvSpPr>
        <xdr:cNvPr id="215" name="Shape 215">
          <a:extLst>
            <a:ext uri="{FF2B5EF4-FFF2-40B4-BE49-F238E27FC236}">
              <a16:creationId xmlns:a16="http://schemas.microsoft.com/office/drawing/2014/main" id="{00000000-0008-0000-0000-0000D7000000}"/>
            </a:ext>
          </a:extLst>
        </xdr:cNvPr>
        <xdr:cNvSpPr/>
      </xdr:nvSpPr>
      <xdr:spPr>
        <a:xfrm flipV="1">
          <a:off x="0" y="149456774"/>
          <a:ext cx="6864350" cy="45719"/>
        </a:xfrm>
        <a:custGeom>
          <a:avLst/>
          <a:gdLst/>
          <a:ahLst/>
          <a:cxnLst/>
          <a:rect l="0" t="0" r="0" b="0"/>
          <a:pathLst>
            <a:path w="6864350">
              <a:moveTo>
                <a:pt x="0" y="0"/>
              </a:moveTo>
              <a:lnTo>
                <a:pt x="6864350" y="0"/>
              </a:lnTo>
            </a:path>
          </a:pathLst>
        </a:custGeom>
        <a:ln w="6350">
          <a:solidFill>
            <a:srgbClr val="000000"/>
          </a:solidFill>
          <a:prstDash val="dash"/>
        </a:ln>
      </xdr:spPr>
      <xdr:txBody>
        <a:bodyPr/>
        <a:lstStyle/>
        <a:p>
          <a:endParaRPr lang="en-US"/>
        </a:p>
      </xdr:txBody>
    </xdr:sp>
    <xdr:clientData/>
  </xdr:oneCellAnchor>
  <xdr:oneCellAnchor>
    <xdr:from>
      <xdr:col>0</xdr:col>
      <xdr:colOff>0</xdr:colOff>
      <xdr:row>632</xdr:row>
      <xdr:rowOff>411</xdr:rowOff>
    </xdr:from>
    <xdr:ext cx="6864350" cy="0"/>
    <xdr:sp macro="" textlink="">
      <xdr:nvSpPr>
        <xdr:cNvPr id="216" name="Shape 216">
          <a:extLst>
            <a:ext uri="{FF2B5EF4-FFF2-40B4-BE49-F238E27FC236}">
              <a16:creationId xmlns:a16="http://schemas.microsoft.com/office/drawing/2014/main" id="{00000000-0008-0000-0000-0000D8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633</xdr:row>
      <xdr:rowOff>386</xdr:rowOff>
    </xdr:from>
    <xdr:ext cx="6864350" cy="0"/>
    <xdr:sp macro="" textlink="">
      <xdr:nvSpPr>
        <xdr:cNvPr id="217" name="Shape 217">
          <a:extLst>
            <a:ext uri="{FF2B5EF4-FFF2-40B4-BE49-F238E27FC236}">
              <a16:creationId xmlns:a16="http://schemas.microsoft.com/office/drawing/2014/main" id="{00000000-0008-0000-0000-0000D9000000}"/>
            </a:ext>
          </a:extLst>
        </xdr:cNvPr>
        <xdr:cNvSpPr/>
      </xdr:nvSpPr>
      <xdr:spPr>
        <a:xfrm>
          <a:off x="0" y="149733386"/>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0</xdr:col>
      <xdr:colOff>0</xdr:colOff>
      <xdr:row>633</xdr:row>
      <xdr:rowOff>305199</xdr:rowOff>
    </xdr:from>
    <xdr:ext cx="6864350" cy="0"/>
    <xdr:sp macro="" textlink="">
      <xdr:nvSpPr>
        <xdr:cNvPr id="218" name="Shape 218">
          <a:extLst>
            <a:ext uri="{FF2B5EF4-FFF2-40B4-BE49-F238E27FC236}">
              <a16:creationId xmlns:a16="http://schemas.microsoft.com/office/drawing/2014/main" id="{00000000-0008-0000-0000-0000DA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655</xdr:row>
      <xdr:rowOff>3174</xdr:rowOff>
    </xdr:from>
    <xdr:ext cx="6864350" cy="0"/>
    <xdr:sp macro="" textlink="">
      <xdr:nvSpPr>
        <xdr:cNvPr id="219" name="Shape 219">
          <a:extLst>
            <a:ext uri="{FF2B5EF4-FFF2-40B4-BE49-F238E27FC236}">
              <a16:creationId xmlns:a16="http://schemas.microsoft.com/office/drawing/2014/main" id="{00000000-0008-0000-0000-0000DB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656</xdr:row>
      <xdr:rowOff>3174</xdr:rowOff>
    </xdr:from>
    <xdr:ext cx="6864350" cy="0"/>
    <xdr:sp macro="" textlink="">
      <xdr:nvSpPr>
        <xdr:cNvPr id="220" name="Shape 220">
          <a:extLst>
            <a:ext uri="{FF2B5EF4-FFF2-40B4-BE49-F238E27FC236}">
              <a16:creationId xmlns:a16="http://schemas.microsoft.com/office/drawing/2014/main" id="{00000000-0008-0000-0000-0000DC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657</xdr:row>
      <xdr:rowOff>3174</xdr:rowOff>
    </xdr:from>
    <xdr:ext cx="6864350" cy="0"/>
    <xdr:sp macro="" textlink="">
      <xdr:nvSpPr>
        <xdr:cNvPr id="221" name="Shape 221">
          <a:extLst>
            <a:ext uri="{FF2B5EF4-FFF2-40B4-BE49-F238E27FC236}">
              <a16:creationId xmlns:a16="http://schemas.microsoft.com/office/drawing/2014/main" id="{00000000-0008-0000-0000-0000DD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658</xdr:row>
      <xdr:rowOff>3174</xdr:rowOff>
    </xdr:from>
    <xdr:ext cx="6864350" cy="0"/>
    <xdr:sp macro="" textlink="">
      <xdr:nvSpPr>
        <xdr:cNvPr id="222" name="Shape 222">
          <a:extLst>
            <a:ext uri="{FF2B5EF4-FFF2-40B4-BE49-F238E27FC236}">
              <a16:creationId xmlns:a16="http://schemas.microsoft.com/office/drawing/2014/main" id="{00000000-0008-0000-0000-0000DE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659</xdr:row>
      <xdr:rowOff>3174</xdr:rowOff>
    </xdr:from>
    <xdr:ext cx="6864350" cy="0"/>
    <xdr:sp macro="" textlink="">
      <xdr:nvSpPr>
        <xdr:cNvPr id="223" name="Shape 223">
          <a:extLst>
            <a:ext uri="{FF2B5EF4-FFF2-40B4-BE49-F238E27FC236}">
              <a16:creationId xmlns:a16="http://schemas.microsoft.com/office/drawing/2014/main" id="{00000000-0008-0000-0000-0000DF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660</xdr:row>
      <xdr:rowOff>3174</xdr:rowOff>
    </xdr:from>
    <xdr:ext cx="6864350" cy="0"/>
    <xdr:sp macro="" textlink="">
      <xdr:nvSpPr>
        <xdr:cNvPr id="224" name="Shape 224">
          <a:extLst>
            <a:ext uri="{FF2B5EF4-FFF2-40B4-BE49-F238E27FC236}">
              <a16:creationId xmlns:a16="http://schemas.microsoft.com/office/drawing/2014/main" id="{00000000-0008-0000-0000-0000E0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661</xdr:row>
      <xdr:rowOff>3174</xdr:rowOff>
    </xdr:from>
    <xdr:ext cx="6864350" cy="0"/>
    <xdr:sp macro="" textlink="">
      <xdr:nvSpPr>
        <xdr:cNvPr id="225" name="Shape 225">
          <a:extLst>
            <a:ext uri="{FF2B5EF4-FFF2-40B4-BE49-F238E27FC236}">
              <a16:creationId xmlns:a16="http://schemas.microsoft.com/office/drawing/2014/main" id="{00000000-0008-0000-0000-0000E1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662</xdr:row>
      <xdr:rowOff>3174</xdr:rowOff>
    </xdr:from>
    <xdr:ext cx="6864350" cy="0"/>
    <xdr:sp macro="" textlink="">
      <xdr:nvSpPr>
        <xdr:cNvPr id="226" name="Shape 226">
          <a:extLst>
            <a:ext uri="{FF2B5EF4-FFF2-40B4-BE49-F238E27FC236}">
              <a16:creationId xmlns:a16="http://schemas.microsoft.com/office/drawing/2014/main" id="{00000000-0008-0000-0000-0000E2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663</xdr:row>
      <xdr:rowOff>3174</xdr:rowOff>
    </xdr:from>
    <xdr:ext cx="6864350" cy="0"/>
    <xdr:sp macro="" textlink="">
      <xdr:nvSpPr>
        <xdr:cNvPr id="227" name="Shape 227">
          <a:extLst>
            <a:ext uri="{FF2B5EF4-FFF2-40B4-BE49-F238E27FC236}">
              <a16:creationId xmlns:a16="http://schemas.microsoft.com/office/drawing/2014/main" id="{00000000-0008-0000-0000-0000E3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664</xdr:row>
      <xdr:rowOff>3174</xdr:rowOff>
    </xdr:from>
    <xdr:ext cx="6864350" cy="0"/>
    <xdr:sp macro="" textlink="">
      <xdr:nvSpPr>
        <xdr:cNvPr id="228" name="Shape 228">
          <a:extLst>
            <a:ext uri="{FF2B5EF4-FFF2-40B4-BE49-F238E27FC236}">
              <a16:creationId xmlns:a16="http://schemas.microsoft.com/office/drawing/2014/main" id="{00000000-0008-0000-0000-0000E4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665</xdr:row>
      <xdr:rowOff>3174</xdr:rowOff>
    </xdr:from>
    <xdr:ext cx="6864350" cy="0"/>
    <xdr:sp macro="" textlink="">
      <xdr:nvSpPr>
        <xdr:cNvPr id="229" name="Shape 229">
          <a:extLst>
            <a:ext uri="{FF2B5EF4-FFF2-40B4-BE49-F238E27FC236}">
              <a16:creationId xmlns:a16="http://schemas.microsoft.com/office/drawing/2014/main" id="{00000000-0008-0000-0000-0000E5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666</xdr:row>
      <xdr:rowOff>3174</xdr:rowOff>
    </xdr:from>
    <xdr:ext cx="6864350" cy="0"/>
    <xdr:sp macro="" textlink="">
      <xdr:nvSpPr>
        <xdr:cNvPr id="230" name="Shape 230">
          <a:extLst>
            <a:ext uri="{FF2B5EF4-FFF2-40B4-BE49-F238E27FC236}">
              <a16:creationId xmlns:a16="http://schemas.microsoft.com/office/drawing/2014/main" id="{00000000-0008-0000-0000-0000E6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667</xdr:row>
      <xdr:rowOff>3174</xdr:rowOff>
    </xdr:from>
    <xdr:ext cx="6864350" cy="0"/>
    <xdr:sp macro="" textlink="">
      <xdr:nvSpPr>
        <xdr:cNvPr id="231" name="Shape 231">
          <a:extLst>
            <a:ext uri="{FF2B5EF4-FFF2-40B4-BE49-F238E27FC236}">
              <a16:creationId xmlns:a16="http://schemas.microsoft.com/office/drawing/2014/main" id="{00000000-0008-0000-0000-0000E7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668</xdr:row>
      <xdr:rowOff>3174</xdr:rowOff>
    </xdr:from>
    <xdr:ext cx="6864350" cy="0"/>
    <xdr:sp macro="" textlink="">
      <xdr:nvSpPr>
        <xdr:cNvPr id="232" name="Shape 232">
          <a:extLst>
            <a:ext uri="{FF2B5EF4-FFF2-40B4-BE49-F238E27FC236}">
              <a16:creationId xmlns:a16="http://schemas.microsoft.com/office/drawing/2014/main" id="{00000000-0008-0000-0000-0000E8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669</xdr:row>
      <xdr:rowOff>3174</xdr:rowOff>
    </xdr:from>
    <xdr:ext cx="6864350" cy="0"/>
    <xdr:sp macro="" textlink="">
      <xdr:nvSpPr>
        <xdr:cNvPr id="233" name="Shape 233">
          <a:extLst>
            <a:ext uri="{FF2B5EF4-FFF2-40B4-BE49-F238E27FC236}">
              <a16:creationId xmlns:a16="http://schemas.microsoft.com/office/drawing/2014/main" id="{00000000-0008-0000-0000-0000E9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670</xdr:row>
      <xdr:rowOff>3174</xdr:rowOff>
    </xdr:from>
    <xdr:ext cx="6864350" cy="0"/>
    <xdr:sp macro="" textlink="">
      <xdr:nvSpPr>
        <xdr:cNvPr id="234" name="Shape 234">
          <a:extLst>
            <a:ext uri="{FF2B5EF4-FFF2-40B4-BE49-F238E27FC236}">
              <a16:creationId xmlns:a16="http://schemas.microsoft.com/office/drawing/2014/main" id="{00000000-0008-0000-0000-0000EA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671</xdr:row>
      <xdr:rowOff>3174</xdr:rowOff>
    </xdr:from>
    <xdr:ext cx="6864350" cy="0"/>
    <xdr:sp macro="" textlink="">
      <xdr:nvSpPr>
        <xdr:cNvPr id="235" name="Shape 235">
          <a:extLst>
            <a:ext uri="{FF2B5EF4-FFF2-40B4-BE49-F238E27FC236}">
              <a16:creationId xmlns:a16="http://schemas.microsoft.com/office/drawing/2014/main" id="{00000000-0008-0000-0000-0000EB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672</xdr:row>
      <xdr:rowOff>3174</xdr:rowOff>
    </xdr:from>
    <xdr:ext cx="6864350" cy="0"/>
    <xdr:sp macro="" textlink="">
      <xdr:nvSpPr>
        <xdr:cNvPr id="236" name="Shape 236">
          <a:extLst>
            <a:ext uri="{FF2B5EF4-FFF2-40B4-BE49-F238E27FC236}">
              <a16:creationId xmlns:a16="http://schemas.microsoft.com/office/drawing/2014/main" id="{00000000-0008-0000-0000-0000EC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oneCellAnchor>
    <xdr:from>
      <xdr:col>4</xdr:col>
      <xdr:colOff>9525</xdr:colOff>
      <xdr:row>673</xdr:row>
      <xdr:rowOff>3174</xdr:rowOff>
    </xdr:from>
    <xdr:ext cx="6864350" cy="0"/>
    <xdr:sp macro="" textlink="">
      <xdr:nvSpPr>
        <xdr:cNvPr id="237" name="Shape 237">
          <a:extLst>
            <a:ext uri="{FF2B5EF4-FFF2-40B4-BE49-F238E27FC236}">
              <a16:creationId xmlns:a16="http://schemas.microsoft.com/office/drawing/2014/main" id="{00000000-0008-0000-0000-0000ED000000}"/>
            </a:ext>
          </a:extLst>
        </xdr:cNvPr>
        <xdr:cNvSpPr/>
      </xdr:nvSpPr>
      <xdr:spPr>
        <a:xfrm>
          <a:off x="0" y="0"/>
          <a:ext cx="6864350" cy="0"/>
        </a:xfrm>
        <a:custGeom>
          <a:avLst/>
          <a:gdLst/>
          <a:ahLst/>
          <a:cxnLst/>
          <a:rect l="0" t="0" r="0" b="0"/>
          <a:pathLst>
            <a:path w="6864350">
              <a:moveTo>
                <a:pt x="0" y="0"/>
              </a:moveTo>
              <a:lnTo>
                <a:pt x="6864350" y="0"/>
              </a:lnTo>
            </a:path>
          </a:pathLst>
        </a:custGeom>
        <a:ln w="6350">
          <a:solidFill>
            <a:srgbClr val="000000"/>
          </a:solidFill>
          <a:prstDash val="dash"/>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rs.gov/Form990" TargetMode="External"/><Relationship Id="rId2" Type="http://schemas.openxmlformats.org/officeDocument/2006/relationships/hyperlink" Target="http://www.irs.gov/Form990" TargetMode="External"/><Relationship Id="rId1" Type="http://schemas.openxmlformats.org/officeDocument/2006/relationships/hyperlink" Target="http://www.irs.gov/Form99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S674"/>
  <sheetViews>
    <sheetView tabSelected="1" topLeftCell="A418" workbookViewId="0">
      <selection activeCell="AZ432" sqref="AZ432:BE432"/>
    </sheetView>
  </sheetViews>
  <sheetFormatPr defaultRowHeight="12.75" x14ac:dyDescent="0.2"/>
  <cols>
    <col min="1" max="1" width="3.33203125" customWidth="1"/>
    <col min="2" max="2" width="2.1640625" customWidth="1"/>
    <col min="3" max="4" width="1.1640625" customWidth="1"/>
    <col min="5" max="5" width="2.1640625" customWidth="1"/>
    <col min="6" max="6" width="1.1640625" customWidth="1"/>
    <col min="7" max="8" width="3.33203125" customWidth="1"/>
    <col min="9" max="9" width="1.1640625" customWidth="1"/>
    <col min="10" max="10" width="4.6640625" customWidth="1"/>
    <col min="11" max="11" width="5.83203125" customWidth="1"/>
    <col min="12" max="12" width="4.6640625" customWidth="1"/>
    <col min="13" max="13" width="2.1640625" customWidth="1"/>
    <col min="14" max="14" width="4.6640625" customWidth="1"/>
    <col min="15" max="15" width="3.33203125" customWidth="1"/>
    <col min="16" max="16" width="1.1640625" customWidth="1"/>
    <col min="17" max="17" width="3.33203125" customWidth="1"/>
    <col min="18" max="18" width="2.1640625" customWidth="1"/>
    <col min="19" max="21" width="1.1640625" customWidth="1"/>
    <col min="22" max="24" width="2.1640625" customWidth="1"/>
    <col min="25" max="26" width="1.1640625" customWidth="1"/>
    <col min="27" max="27" width="2.1640625" customWidth="1"/>
    <col min="28" max="28" width="1.1640625" customWidth="1"/>
    <col min="29" max="29" width="2.1640625" customWidth="1"/>
    <col min="30" max="30" width="1.1640625" customWidth="1"/>
    <col min="31" max="31" width="2.1640625" customWidth="1"/>
    <col min="32" max="36" width="1.1640625" customWidth="1"/>
    <col min="37" max="37" width="2.1640625" customWidth="1"/>
    <col min="38" max="39" width="1.1640625" customWidth="1"/>
    <col min="40" max="40" width="2.1640625" customWidth="1"/>
    <col min="41" max="41" width="1.1640625" customWidth="1"/>
    <col min="42" max="42" width="2.1640625" customWidth="1"/>
    <col min="43" max="43" width="1.1640625" customWidth="1"/>
    <col min="44" max="44" width="2.1640625" customWidth="1"/>
    <col min="45" max="45" width="1.1640625" customWidth="1"/>
    <col min="46" max="46" width="2.1640625" customWidth="1"/>
    <col min="47" max="48" width="1.1640625" customWidth="1"/>
    <col min="49" max="49" width="2.1640625" customWidth="1"/>
    <col min="50" max="50" width="1.1640625" customWidth="1"/>
    <col min="51" max="51" width="2.1640625" customWidth="1"/>
    <col min="52" max="52" width="1.1640625" customWidth="1"/>
    <col min="53" max="53" width="2.1640625" customWidth="1"/>
    <col min="54" max="54" width="1.1640625" customWidth="1"/>
    <col min="55" max="55" width="4.6640625" customWidth="1"/>
    <col min="56" max="56" width="5.83203125" customWidth="1"/>
    <col min="57" max="57" width="4.6640625" customWidth="1"/>
    <col min="58" max="58" width="2.1640625" customWidth="1"/>
    <col min="59" max="59" width="5.83203125" customWidth="1"/>
    <col min="60" max="60" width="13.33203125" customWidth="1"/>
    <col min="61" max="61" width="21.33203125" customWidth="1"/>
    <col min="62" max="62" width="11.5" bestFit="1" customWidth="1"/>
    <col min="63" max="63" width="21.6640625" bestFit="1" customWidth="1"/>
  </cols>
  <sheetData>
    <row r="1" spans="1:60" ht="11.45" customHeight="1" x14ac:dyDescent="0.2">
      <c r="A1" s="68" t="s">
        <v>0</v>
      </c>
      <c r="B1" s="68"/>
      <c r="C1" s="68"/>
      <c r="D1" s="68"/>
      <c r="E1" s="68"/>
      <c r="F1" s="68"/>
      <c r="G1" s="68"/>
      <c r="H1" s="68"/>
      <c r="I1" s="69"/>
      <c r="J1" s="72" t="s">
        <v>1</v>
      </c>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6" t="s">
        <v>2</v>
      </c>
      <c r="BA1" s="77"/>
      <c r="BB1" s="77"/>
      <c r="BC1" s="77"/>
      <c r="BD1" s="77"/>
      <c r="BE1" s="77"/>
      <c r="BF1" s="78"/>
      <c r="BG1" s="78"/>
    </row>
    <row r="2" spans="1:60" ht="27.75" customHeight="1" x14ac:dyDescent="0.2">
      <c r="A2" s="68"/>
      <c r="B2" s="68"/>
      <c r="C2" s="68"/>
      <c r="D2" s="68"/>
      <c r="E2" s="68"/>
      <c r="F2" s="68"/>
      <c r="G2" s="68"/>
      <c r="H2" s="68"/>
      <c r="I2" s="69"/>
      <c r="J2" s="72"/>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9">
        <v>2024</v>
      </c>
      <c r="BA2" s="80"/>
      <c r="BB2" s="80"/>
      <c r="BC2" s="80"/>
      <c r="BD2" s="80"/>
      <c r="BE2" s="80"/>
      <c r="BF2" s="81"/>
      <c r="BG2" s="81"/>
    </row>
    <row r="3" spans="1:60" ht="24.6" customHeight="1" x14ac:dyDescent="0.2">
      <c r="A3" s="70"/>
      <c r="B3" s="70"/>
      <c r="C3" s="70"/>
      <c r="D3" s="70"/>
      <c r="E3" s="70"/>
      <c r="F3" s="70"/>
      <c r="G3" s="70"/>
      <c r="H3" s="70"/>
      <c r="I3" s="71"/>
      <c r="J3" s="74"/>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82" t="s">
        <v>3</v>
      </c>
      <c r="BA3" s="82"/>
      <c r="BB3" s="82"/>
      <c r="BC3" s="82"/>
      <c r="BD3" s="82"/>
      <c r="BE3" s="82"/>
      <c r="BF3" s="81"/>
      <c r="BG3" s="81"/>
    </row>
    <row r="4" spans="1:60" ht="5.25" customHeight="1" x14ac:dyDescent="0.2">
      <c r="A4" s="83" t="s">
        <v>526</v>
      </c>
      <c r="B4" s="84"/>
      <c r="C4" s="84"/>
      <c r="D4" s="84"/>
      <c r="E4" s="84"/>
      <c r="F4" s="84"/>
      <c r="G4" s="84"/>
      <c r="H4" s="84"/>
      <c r="I4" s="84"/>
      <c r="J4" s="84"/>
      <c r="K4" s="84"/>
      <c r="L4" s="84"/>
      <c r="M4" s="84"/>
      <c r="N4" s="84"/>
      <c r="O4" s="84"/>
      <c r="P4" s="84"/>
      <c r="Q4" s="78"/>
      <c r="R4" s="78"/>
      <c r="S4" s="78"/>
      <c r="T4" s="78"/>
      <c r="U4" s="78"/>
      <c r="V4" s="78"/>
      <c r="W4" s="78"/>
      <c r="X4" s="78"/>
      <c r="Y4" s="78"/>
      <c r="Z4" s="78"/>
      <c r="AA4" s="78"/>
      <c r="AB4" s="78"/>
      <c r="AC4" s="78"/>
      <c r="AD4" s="78"/>
      <c r="AE4" s="84" t="s">
        <v>4</v>
      </c>
      <c r="AF4" s="84"/>
      <c r="AG4" s="84"/>
      <c r="AH4" s="84"/>
      <c r="AI4" s="84"/>
      <c r="AJ4" s="84"/>
      <c r="AK4" s="84"/>
      <c r="AL4" s="1"/>
      <c r="AM4" s="78"/>
      <c r="AN4" s="78"/>
      <c r="AO4" s="78"/>
      <c r="AP4" s="78"/>
      <c r="AQ4" s="78"/>
      <c r="AR4" s="78"/>
      <c r="AS4" s="78"/>
      <c r="AT4" s="78"/>
      <c r="AU4" s="1"/>
      <c r="AV4" s="78"/>
      <c r="AW4" s="78"/>
      <c r="AX4" s="78"/>
      <c r="AY4" s="1"/>
      <c r="AZ4" s="78"/>
      <c r="BA4" s="78"/>
      <c r="BB4" s="78"/>
      <c r="BC4" s="78"/>
      <c r="BD4" s="78"/>
      <c r="BE4" s="78"/>
      <c r="BF4" s="78"/>
      <c r="BG4" s="78"/>
    </row>
    <row r="5" spans="1:60" ht="7.5" customHeight="1" x14ac:dyDescent="0.2">
      <c r="A5" s="84"/>
      <c r="B5" s="84"/>
      <c r="C5" s="84"/>
      <c r="D5" s="84"/>
      <c r="E5" s="84"/>
      <c r="F5" s="84"/>
      <c r="G5" s="84"/>
      <c r="H5" s="84"/>
      <c r="I5" s="84"/>
      <c r="J5" s="84"/>
      <c r="K5" s="84"/>
      <c r="L5" s="84"/>
      <c r="M5" s="84"/>
      <c r="N5" s="84"/>
      <c r="O5" s="84"/>
      <c r="P5" s="84"/>
      <c r="Q5" s="78"/>
      <c r="R5" s="78"/>
      <c r="S5" s="78"/>
      <c r="T5" s="85">
        <v>44927</v>
      </c>
      <c r="U5" s="85"/>
      <c r="V5" s="85"/>
      <c r="W5" s="85"/>
      <c r="X5" s="85"/>
      <c r="Y5" s="78"/>
      <c r="Z5" s="78"/>
      <c r="AA5" s="78"/>
      <c r="AB5" s="78"/>
      <c r="AC5" s="78"/>
      <c r="AD5" s="78"/>
      <c r="AE5" s="84"/>
      <c r="AF5" s="84"/>
      <c r="AG5" s="84"/>
      <c r="AH5" s="84"/>
      <c r="AI5" s="84"/>
      <c r="AJ5" s="84"/>
      <c r="AK5" s="84"/>
      <c r="AL5" s="1"/>
      <c r="AM5" s="78"/>
      <c r="AN5" s="78"/>
      <c r="AO5" s="78"/>
      <c r="AP5" s="78"/>
      <c r="AQ5" s="78"/>
      <c r="AR5" s="85">
        <v>45291</v>
      </c>
      <c r="AS5" s="85"/>
      <c r="AT5" s="85"/>
      <c r="AU5" s="85"/>
      <c r="AV5" s="85"/>
      <c r="AW5" s="85"/>
      <c r="AX5" s="85"/>
      <c r="AY5" s="85"/>
      <c r="AZ5" s="85"/>
      <c r="BA5" s="85"/>
      <c r="BB5" s="85"/>
      <c r="BC5" s="85"/>
      <c r="BD5" s="85"/>
      <c r="BE5" s="85"/>
      <c r="BF5" s="85"/>
      <c r="BG5" s="85"/>
    </row>
    <row r="6" spans="1:60" ht="5.25" customHeight="1" x14ac:dyDescent="0.2">
      <c r="A6" s="1"/>
      <c r="B6" s="1"/>
      <c r="C6" s="78"/>
      <c r="D6" s="78"/>
      <c r="E6" s="1"/>
      <c r="F6" s="1"/>
      <c r="G6" s="78"/>
      <c r="H6" s="78"/>
      <c r="I6" s="78"/>
      <c r="J6" s="78"/>
      <c r="K6" s="78"/>
      <c r="L6" s="78"/>
      <c r="M6" s="78"/>
      <c r="N6" s="78"/>
      <c r="O6" s="78"/>
      <c r="P6" s="78"/>
      <c r="Q6" s="78"/>
      <c r="R6" s="78"/>
      <c r="S6" s="78"/>
      <c r="T6" s="85"/>
      <c r="U6" s="85"/>
      <c r="V6" s="85"/>
      <c r="W6" s="85"/>
      <c r="X6" s="85"/>
      <c r="Y6" s="78"/>
      <c r="Z6" s="78"/>
      <c r="AA6" s="78"/>
      <c r="AB6" s="78"/>
      <c r="AC6" s="78"/>
      <c r="AD6" s="78"/>
      <c r="AE6" s="78"/>
      <c r="AF6" s="78"/>
      <c r="AG6" s="78"/>
      <c r="AH6" s="78"/>
      <c r="AI6" s="78"/>
      <c r="AJ6" s="78"/>
      <c r="AK6" s="78"/>
      <c r="AL6" s="1"/>
      <c r="AM6" s="78"/>
      <c r="AN6" s="78"/>
      <c r="AO6" s="78"/>
      <c r="AP6" s="78"/>
      <c r="AQ6" s="78"/>
      <c r="AR6" s="85"/>
      <c r="AS6" s="85"/>
      <c r="AT6" s="85"/>
      <c r="AU6" s="85"/>
      <c r="AV6" s="85"/>
      <c r="AW6" s="85"/>
      <c r="AX6" s="85"/>
      <c r="AY6" s="85"/>
      <c r="AZ6" s="85"/>
      <c r="BA6" s="85"/>
      <c r="BB6" s="85"/>
      <c r="BC6" s="85"/>
      <c r="BD6" s="85"/>
      <c r="BE6" s="85"/>
      <c r="BF6" s="85"/>
      <c r="BG6" s="85"/>
    </row>
    <row r="7" spans="1:60" ht="12" customHeight="1" x14ac:dyDescent="0.2">
      <c r="A7" s="2" t="s">
        <v>5</v>
      </c>
      <c r="B7" s="86" t="s">
        <v>6</v>
      </c>
      <c r="C7" s="86"/>
      <c r="D7" s="86"/>
      <c r="E7" s="86"/>
      <c r="F7" s="86"/>
      <c r="G7" s="86"/>
      <c r="H7" s="86"/>
      <c r="I7" s="87"/>
      <c r="J7" s="88" t="s">
        <v>7</v>
      </c>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90"/>
      <c r="AU7" s="91" t="s">
        <v>8</v>
      </c>
      <c r="AV7" s="92"/>
      <c r="AW7" s="92"/>
      <c r="AX7" s="92"/>
      <c r="AY7" s="92"/>
      <c r="AZ7" s="92"/>
      <c r="BA7" s="92"/>
      <c r="BB7" s="92"/>
      <c r="BC7" s="92"/>
      <c r="BD7" s="92"/>
      <c r="BE7" s="92"/>
      <c r="BF7" s="78"/>
      <c r="BG7" s="78"/>
    </row>
    <row r="8" spans="1:60" ht="12" customHeight="1" x14ac:dyDescent="0.2">
      <c r="A8" s="93" t="s">
        <v>9</v>
      </c>
      <c r="B8" s="93"/>
      <c r="C8" s="93"/>
      <c r="D8" s="93"/>
      <c r="E8" s="93"/>
      <c r="F8" s="93"/>
      <c r="G8" s="93"/>
      <c r="H8" s="93"/>
      <c r="I8" s="94"/>
      <c r="J8" s="97" t="s">
        <v>10</v>
      </c>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9"/>
      <c r="AU8" s="100" t="s">
        <v>11</v>
      </c>
      <c r="AV8" s="101"/>
      <c r="AW8" s="101"/>
      <c r="AX8" s="101"/>
      <c r="AY8" s="101"/>
      <c r="AZ8" s="101"/>
      <c r="BA8" s="101"/>
      <c r="BB8" s="101"/>
      <c r="BC8" s="101"/>
      <c r="BD8" s="101"/>
      <c r="BE8" s="101"/>
      <c r="BF8" s="78"/>
      <c r="BG8" s="78"/>
    </row>
    <row r="9" spans="1:60" ht="24" customHeight="1" x14ac:dyDescent="0.2">
      <c r="A9" s="93"/>
      <c r="B9" s="93"/>
      <c r="C9" s="93"/>
      <c r="D9" s="93"/>
      <c r="E9" s="93"/>
      <c r="F9" s="93"/>
      <c r="G9" s="93"/>
      <c r="H9" s="93"/>
      <c r="I9" s="94"/>
      <c r="J9" s="88" t="s">
        <v>12</v>
      </c>
      <c r="K9" s="89"/>
      <c r="L9" s="89"/>
      <c r="M9" s="89"/>
      <c r="N9" s="89"/>
      <c r="O9" s="89"/>
      <c r="P9" s="89"/>
      <c r="Q9" s="89"/>
      <c r="R9" s="89"/>
      <c r="S9" s="89"/>
      <c r="T9" s="89"/>
      <c r="U9" s="89"/>
      <c r="V9" s="89"/>
      <c r="W9" s="89"/>
      <c r="X9" s="89"/>
      <c r="Y9" s="89"/>
      <c r="Z9" s="89"/>
      <c r="AA9" s="89"/>
      <c r="AB9" s="89"/>
      <c r="AC9" s="89"/>
      <c r="AD9" s="89"/>
      <c r="AE9" s="89"/>
      <c r="AF9" s="89"/>
      <c r="AG9" s="89"/>
      <c r="AH9" s="89"/>
      <c r="AI9" s="89"/>
      <c r="AJ9" s="89"/>
      <c r="AK9" s="90"/>
      <c r="AL9" s="102" t="s">
        <v>13</v>
      </c>
      <c r="AM9" s="103"/>
      <c r="AN9" s="103"/>
      <c r="AO9" s="103"/>
      <c r="AP9" s="103"/>
      <c r="AQ9" s="103"/>
      <c r="AR9" s="103"/>
      <c r="AS9" s="103"/>
      <c r="AT9" s="104"/>
      <c r="AU9" s="88" t="s">
        <v>14</v>
      </c>
      <c r="AV9" s="89"/>
      <c r="AW9" s="89"/>
      <c r="AX9" s="89"/>
      <c r="AY9" s="89"/>
      <c r="AZ9" s="89"/>
      <c r="BA9" s="89"/>
      <c r="BB9" s="89"/>
      <c r="BC9" s="89"/>
      <c r="BD9" s="89"/>
      <c r="BE9" s="89"/>
      <c r="BF9" s="81"/>
      <c r="BG9" s="81"/>
    </row>
    <row r="10" spans="1:60" ht="24" customHeight="1" x14ac:dyDescent="0.2">
      <c r="A10" s="93"/>
      <c r="B10" s="93"/>
      <c r="C10" s="93"/>
      <c r="D10" s="93"/>
      <c r="E10" s="93"/>
      <c r="F10" s="93"/>
      <c r="G10" s="93"/>
      <c r="H10" s="93"/>
      <c r="I10" s="94"/>
      <c r="J10" s="88" t="s">
        <v>15</v>
      </c>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105">
        <f>AA338</f>
        <v>132136</v>
      </c>
      <c r="AV10" s="106"/>
      <c r="AW10" s="106"/>
      <c r="AX10" s="106"/>
      <c r="AY10" s="106"/>
      <c r="AZ10" s="106"/>
      <c r="BA10" s="106"/>
      <c r="BB10" s="106"/>
      <c r="BC10" s="106"/>
      <c r="BD10" s="106"/>
      <c r="BE10" s="106"/>
      <c r="BF10" s="81"/>
      <c r="BG10" s="81"/>
      <c r="BH10" s="58" t="s">
        <v>572</v>
      </c>
    </row>
    <row r="11" spans="1:60" ht="24" customHeight="1" x14ac:dyDescent="0.2">
      <c r="A11" s="95"/>
      <c r="B11" s="95"/>
      <c r="C11" s="95"/>
      <c r="D11" s="95"/>
      <c r="E11" s="95"/>
      <c r="F11" s="95"/>
      <c r="G11" s="95"/>
      <c r="H11" s="95"/>
      <c r="I11" s="96"/>
      <c r="J11" s="88" t="s">
        <v>16</v>
      </c>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90"/>
      <c r="AO11" s="107" t="s">
        <v>17</v>
      </c>
      <c r="AP11" s="108"/>
      <c r="AQ11" s="108"/>
      <c r="AR11" s="108"/>
      <c r="AS11" s="108"/>
      <c r="AT11" s="108"/>
      <c r="AU11" s="108"/>
      <c r="AV11" s="108"/>
      <c r="AW11" s="108"/>
      <c r="AX11" s="108"/>
      <c r="AY11" s="108"/>
      <c r="AZ11" s="108"/>
      <c r="BA11" s="108"/>
      <c r="BB11" s="108"/>
      <c r="BC11" s="108"/>
      <c r="BD11" s="108"/>
      <c r="BE11" s="108"/>
      <c r="BF11" s="81"/>
      <c r="BG11" s="81"/>
    </row>
    <row r="12" spans="1:60" ht="12" customHeight="1" x14ac:dyDescent="0.2">
      <c r="A12" s="5" t="s">
        <v>18</v>
      </c>
      <c r="B12" s="89" t="s">
        <v>19</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90"/>
      <c r="AO12" s="67"/>
      <c r="AP12" s="68"/>
      <c r="AQ12" s="68"/>
      <c r="AR12" s="68"/>
      <c r="AS12" s="68"/>
      <c r="AT12" s="68"/>
      <c r="AU12" s="68"/>
      <c r="AV12" s="68"/>
      <c r="AW12" s="68"/>
      <c r="AX12" s="68"/>
      <c r="AY12" s="68"/>
      <c r="AZ12" s="68"/>
      <c r="BA12" s="68"/>
      <c r="BB12" s="68"/>
      <c r="BC12" s="68"/>
      <c r="BD12" s="68"/>
      <c r="BE12" s="68"/>
      <c r="BF12" s="78"/>
      <c r="BG12" s="78"/>
    </row>
    <row r="13" spans="1:60" ht="12" customHeight="1" x14ac:dyDescent="0.2">
      <c r="A13" s="89" t="s">
        <v>20</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90"/>
      <c r="AO13" s="109"/>
      <c r="AP13" s="70"/>
      <c r="AQ13" s="70"/>
      <c r="AR13" s="70"/>
      <c r="AS13" s="70"/>
      <c r="AT13" s="70"/>
      <c r="AU13" s="70"/>
      <c r="AV13" s="70"/>
      <c r="AW13" s="70"/>
      <c r="AX13" s="70"/>
      <c r="AY13" s="70"/>
      <c r="AZ13" s="70"/>
      <c r="BA13" s="70"/>
      <c r="BB13" s="70"/>
      <c r="BC13" s="70"/>
      <c r="BD13" s="70"/>
      <c r="BE13" s="70"/>
      <c r="BF13" s="78"/>
      <c r="BG13" s="78"/>
    </row>
    <row r="14" spans="1:60" ht="12" customHeight="1" x14ac:dyDescent="0.2">
      <c r="A14" s="89" t="s">
        <v>21</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90"/>
      <c r="AE14" s="88" t="s">
        <v>22</v>
      </c>
      <c r="AF14" s="89"/>
      <c r="AG14" s="89"/>
      <c r="AH14" s="89"/>
      <c r="AI14" s="89"/>
      <c r="AJ14" s="89"/>
      <c r="AK14" s="89"/>
      <c r="AL14" s="89"/>
      <c r="AM14" s="89"/>
      <c r="AN14" s="89"/>
      <c r="AO14" s="89"/>
      <c r="AP14" s="89"/>
      <c r="AQ14" s="89"/>
      <c r="AR14" s="89"/>
      <c r="AS14" s="89"/>
      <c r="AT14" s="90"/>
      <c r="AU14" s="88" t="s">
        <v>23</v>
      </c>
      <c r="AV14" s="89"/>
      <c r="AW14" s="89"/>
      <c r="AX14" s="89"/>
      <c r="AY14" s="89"/>
      <c r="AZ14" s="89"/>
      <c r="BA14" s="89"/>
      <c r="BB14" s="89"/>
      <c r="BC14" s="89"/>
      <c r="BD14" s="89"/>
      <c r="BE14" s="89"/>
      <c r="BF14" s="78"/>
      <c r="BG14" s="78"/>
    </row>
    <row r="15" spans="1:60" ht="14.25" customHeight="1" x14ac:dyDescent="0.2">
      <c r="A15" s="110" t="s">
        <v>24</v>
      </c>
      <c r="B15" s="110"/>
      <c r="C15" s="110"/>
      <c r="D15" s="110"/>
      <c r="E15" s="111" t="s">
        <v>25</v>
      </c>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78"/>
      <c r="BG15" s="78"/>
    </row>
    <row r="16" spans="1:60" ht="24" customHeight="1" x14ac:dyDescent="0.2">
      <c r="A16" s="112" t="s">
        <v>26</v>
      </c>
      <c r="B16" s="115">
        <v>1</v>
      </c>
      <c r="C16" s="116"/>
      <c r="D16" s="116"/>
      <c r="E16" s="116"/>
      <c r="F16" s="89" t="s">
        <v>27</v>
      </c>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1"/>
      <c r="BG16" s="81"/>
    </row>
    <row r="17" spans="1:61" ht="12" customHeight="1" x14ac:dyDescent="0.2">
      <c r="A17" s="113"/>
      <c r="B17" s="117"/>
      <c r="C17" s="118"/>
      <c r="D17" s="118"/>
      <c r="E17" s="118"/>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78"/>
      <c r="BG17" s="78"/>
    </row>
    <row r="18" spans="1:61" ht="12.75" customHeight="1" x14ac:dyDescent="0.2">
      <c r="A18" s="113"/>
      <c r="B18" s="117">
        <v>2</v>
      </c>
      <c r="C18" s="118"/>
      <c r="D18" s="118"/>
      <c r="E18" s="118"/>
      <c r="F18" s="120" t="s">
        <v>28</v>
      </c>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78"/>
      <c r="BG18" s="78"/>
    </row>
    <row r="19" spans="1:61" ht="12.75" customHeight="1" x14ac:dyDescent="0.2">
      <c r="A19" s="113"/>
      <c r="B19" s="117">
        <v>3</v>
      </c>
      <c r="C19" s="118"/>
      <c r="D19" s="118"/>
      <c r="E19" s="118"/>
      <c r="F19" s="121" t="s">
        <v>29</v>
      </c>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2"/>
      <c r="AV19" s="123">
        <v>3</v>
      </c>
      <c r="AW19" s="124"/>
      <c r="AX19" s="125"/>
      <c r="AY19" s="126">
        <v>14</v>
      </c>
      <c r="AZ19" s="127"/>
      <c r="BA19" s="127"/>
      <c r="BB19" s="127"/>
      <c r="BC19" s="127"/>
      <c r="BD19" s="127"/>
      <c r="BE19" s="127"/>
      <c r="BF19" s="78"/>
      <c r="BG19" s="78"/>
    </row>
    <row r="20" spans="1:61" ht="12.75" customHeight="1" x14ac:dyDescent="0.2">
      <c r="A20" s="113"/>
      <c r="B20" s="117">
        <v>4</v>
      </c>
      <c r="C20" s="118"/>
      <c r="D20" s="118"/>
      <c r="E20" s="118"/>
      <c r="F20" s="121" t="s">
        <v>30</v>
      </c>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2"/>
      <c r="AV20" s="128">
        <v>4</v>
      </c>
      <c r="AW20" s="129"/>
      <c r="AX20" s="130"/>
      <c r="AY20" s="131">
        <v>14</v>
      </c>
      <c r="AZ20" s="132"/>
      <c r="BA20" s="132"/>
      <c r="BB20" s="132"/>
      <c r="BC20" s="132"/>
      <c r="BD20" s="132"/>
      <c r="BE20" s="132"/>
      <c r="BF20" s="78"/>
      <c r="BG20" s="78"/>
    </row>
    <row r="21" spans="1:61" ht="12.75" customHeight="1" x14ac:dyDescent="0.2">
      <c r="A21" s="113"/>
      <c r="B21" s="117">
        <v>5</v>
      </c>
      <c r="C21" s="118"/>
      <c r="D21" s="118"/>
      <c r="E21" s="118"/>
      <c r="F21" s="133" t="s">
        <v>546</v>
      </c>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2"/>
      <c r="AV21" s="128">
        <v>5</v>
      </c>
      <c r="AW21" s="129"/>
      <c r="AX21" s="130"/>
      <c r="AY21" s="131">
        <v>5</v>
      </c>
      <c r="AZ21" s="132"/>
      <c r="BA21" s="132"/>
      <c r="BB21" s="132"/>
      <c r="BC21" s="132"/>
      <c r="BD21" s="132"/>
      <c r="BE21" s="132"/>
      <c r="BF21" s="78"/>
      <c r="BG21" s="78"/>
    </row>
    <row r="22" spans="1:61" ht="12.75" customHeight="1" x14ac:dyDescent="0.2">
      <c r="A22" s="113"/>
      <c r="B22" s="117">
        <v>6</v>
      </c>
      <c r="C22" s="118"/>
      <c r="D22" s="118"/>
      <c r="E22" s="118"/>
      <c r="F22" s="121" t="s">
        <v>31</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2"/>
      <c r="AV22" s="128">
        <v>6</v>
      </c>
      <c r="AW22" s="129"/>
      <c r="AX22" s="130"/>
      <c r="AY22" s="131">
        <v>5</v>
      </c>
      <c r="AZ22" s="132"/>
      <c r="BA22" s="132"/>
      <c r="BB22" s="132"/>
      <c r="BC22" s="132"/>
      <c r="BD22" s="132"/>
      <c r="BE22" s="132"/>
      <c r="BF22" s="78"/>
      <c r="BG22" s="78"/>
    </row>
    <row r="23" spans="1:61" ht="12.75" customHeight="1" x14ac:dyDescent="0.2">
      <c r="A23" s="113"/>
      <c r="B23" s="134" t="s">
        <v>32</v>
      </c>
      <c r="C23" s="135"/>
      <c r="D23" s="135"/>
      <c r="E23" s="135"/>
      <c r="F23" s="121" t="s">
        <v>33</v>
      </c>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2"/>
      <c r="AV23" s="136" t="s">
        <v>32</v>
      </c>
      <c r="AW23" s="137"/>
      <c r="AX23" s="138"/>
      <c r="AY23" s="131">
        <v>0</v>
      </c>
      <c r="AZ23" s="132"/>
      <c r="BA23" s="132"/>
      <c r="BB23" s="132"/>
      <c r="BC23" s="132"/>
      <c r="BD23" s="132"/>
      <c r="BE23" s="132"/>
      <c r="BF23" s="78"/>
      <c r="BG23" s="78"/>
    </row>
    <row r="24" spans="1:61" ht="12.75" customHeight="1" x14ac:dyDescent="0.2">
      <c r="A24" s="114"/>
      <c r="B24" s="139" t="s">
        <v>34</v>
      </c>
      <c r="C24" s="140"/>
      <c r="D24" s="140"/>
      <c r="E24" s="140"/>
      <c r="F24" s="141" t="s">
        <v>35</v>
      </c>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2"/>
      <c r="AV24" s="136" t="s">
        <v>36</v>
      </c>
      <c r="AW24" s="137"/>
      <c r="AX24" s="138"/>
      <c r="AY24" s="131">
        <v>0</v>
      </c>
      <c r="AZ24" s="132"/>
      <c r="BA24" s="132"/>
      <c r="BB24" s="132"/>
      <c r="BC24" s="132"/>
      <c r="BD24" s="132"/>
      <c r="BE24" s="132"/>
      <c r="BF24" s="78"/>
      <c r="BG24" s="78"/>
    </row>
    <row r="25" spans="1:61" ht="12" customHeight="1" x14ac:dyDescent="0.2">
      <c r="A25" s="112" t="s">
        <v>37</v>
      </c>
      <c r="B25" s="143"/>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5"/>
      <c r="AM25" s="146" t="s">
        <v>38</v>
      </c>
      <c r="AN25" s="147"/>
      <c r="AO25" s="147"/>
      <c r="AP25" s="147"/>
      <c r="AQ25" s="147"/>
      <c r="AR25" s="147"/>
      <c r="AS25" s="147"/>
      <c r="AT25" s="147"/>
      <c r="AU25" s="147"/>
      <c r="AV25" s="147"/>
      <c r="AW25" s="147"/>
      <c r="AX25" s="148"/>
      <c r="AY25" s="146" t="s">
        <v>39</v>
      </c>
      <c r="AZ25" s="147"/>
      <c r="BA25" s="147"/>
      <c r="BB25" s="147"/>
      <c r="BC25" s="147"/>
      <c r="BD25" s="147"/>
      <c r="BE25" s="147"/>
      <c r="BF25" s="78"/>
      <c r="BG25" s="78"/>
    </row>
    <row r="26" spans="1:61" ht="12.75" customHeight="1" x14ac:dyDescent="0.2">
      <c r="A26" s="113"/>
      <c r="B26" s="149" t="s">
        <v>40</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1"/>
      <c r="AM26" s="131">
        <v>0</v>
      </c>
      <c r="AN26" s="132"/>
      <c r="AO26" s="132"/>
      <c r="AP26" s="132"/>
      <c r="AQ26" s="132"/>
      <c r="AR26" s="132"/>
      <c r="AS26" s="132"/>
      <c r="AT26" s="132"/>
      <c r="AU26" s="132"/>
      <c r="AV26" s="132"/>
      <c r="AW26" s="132"/>
      <c r="AX26" s="152"/>
      <c r="AY26" s="131">
        <v>0</v>
      </c>
      <c r="AZ26" s="132"/>
      <c r="BA26" s="132"/>
      <c r="BB26" s="132"/>
      <c r="BC26" s="132"/>
      <c r="BD26" s="132"/>
      <c r="BE26" s="132"/>
      <c r="BF26" s="78"/>
      <c r="BG26" s="78"/>
    </row>
    <row r="27" spans="1:61" ht="12.75" customHeight="1" x14ac:dyDescent="0.2">
      <c r="A27" s="113"/>
      <c r="B27" s="153" t="s">
        <v>540</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1"/>
      <c r="AM27" s="154">
        <v>66781</v>
      </c>
      <c r="AN27" s="155"/>
      <c r="AO27" s="155"/>
      <c r="AP27" s="155"/>
      <c r="AQ27" s="155"/>
      <c r="AR27" s="155"/>
      <c r="AS27" s="155"/>
      <c r="AT27" s="155"/>
      <c r="AU27" s="155"/>
      <c r="AV27" s="155"/>
      <c r="AW27" s="155"/>
      <c r="AX27" s="156"/>
      <c r="AY27" s="154">
        <f>AA309</f>
        <v>53145</v>
      </c>
      <c r="AZ27" s="155"/>
      <c r="BA27" s="155"/>
      <c r="BB27" s="155"/>
      <c r="BC27" s="155"/>
      <c r="BD27" s="155"/>
      <c r="BE27" s="155"/>
      <c r="BF27" s="78"/>
      <c r="BG27" s="78"/>
      <c r="BH27" s="58" t="s">
        <v>572</v>
      </c>
    </row>
    <row r="28" spans="1:61" ht="12.75" customHeight="1" x14ac:dyDescent="0.2">
      <c r="A28" s="113"/>
      <c r="B28" s="157" t="s">
        <v>541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9"/>
      <c r="AM28" s="154">
        <v>15253</v>
      </c>
      <c r="AN28" s="155"/>
      <c r="AO28" s="155"/>
      <c r="AP28" s="155"/>
      <c r="AQ28" s="155"/>
      <c r="AR28" s="155"/>
      <c r="AS28" s="155"/>
      <c r="AT28" s="155"/>
      <c r="AU28" s="155"/>
      <c r="AV28" s="155"/>
      <c r="AW28" s="155"/>
      <c r="AX28" s="156"/>
      <c r="AY28" s="154">
        <f>AA310</f>
        <v>17806</v>
      </c>
      <c r="AZ28" s="155"/>
      <c r="BA28" s="155"/>
      <c r="BB28" s="155"/>
      <c r="BC28" s="155"/>
      <c r="BD28" s="155"/>
      <c r="BE28" s="155"/>
      <c r="BF28" s="78"/>
      <c r="BG28" s="78"/>
      <c r="BH28" s="58" t="s">
        <v>572</v>
      </c>
    </row>
    <row r="29" spans="1:61" ht="12.75" customHeight="1" x14ac:dyDescent="0.2">
      <c r="A29" s="113"/>
      <c r="B29" s="157" t="s">
        <v>542</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9"/>
      <c r="AM29" s="154">
        <v>58020</v>
      </c>
      <c r="AN29" s="155"/>
      <c r="AO29" s="155"/>
      <c r="AP29" s="155"/>
      <c r="AQ29" s="155"/>
      <c r="AR29" s="155"/>
      <c r="AS29" s="155"/>
      <c r="AT29" s="155"/>
      <c r="AU29" s="155"/>
      <c r="AV29" s="155"/>
      <c r="AW29" s="155"/>
      <c r="AX29" s="156"/>
      <c r="AY29" s="154">
        <f>AA331+AA337</f>
        <v>61185</v>
      </c>
      <c r="AZ29" s="155"/>
      <c r="BA29" s="155"/>
      <c r="BB29" s="155"/>
      <c r="BC29" s="155"/>
      <c r="BD29" s="155"/>
      <c r="BE29" s="155"/>
      <c r="BF29" s="78"/>
      <c r="BG29" s="78"/>
      <c r="BH29" s="58" t="s">
        <v>572</v>
      </c>
    </row>
    <row r="30" spans="1:61" ht="12.75" customHeight="1" x14ac:dyDescent="0.2">
      <c r="A30" s="114"/>
      <c r="B30" s="158" t="s">
        <v>543</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c r="AM30" s="154">
        <v>140054</v>
      </c>
      <c r="AN30" s="155"/>
      <c r="AO30" s="155"/>
      <c r="AP30" s="155"/>
      <c r="AQ30" s="155"/>
      <c r="AR30" s="155"/>
      <c r="AS30" s="155"/>
      <c r="AT30" s="155"/>
      <c r="AU30" s="155"/>
      <c r="AV30" s="155"/>
      <c r="AW30" s="155"/>
      <c r="AX30" s="156"/>
      <c r="AY30" s="154">
        <f>SUM(AY27:AY29)</f>
        <v>132136</v>
      </c>
      <c r="AZ30" s="155"/>
      <c r="BA30" s="155"/>
      <c r="BB30" s="155"/>
      <c r="BC30" s="155"/>
      <c r="BD30" s="155"/>
      <c r="BE30" s="155"/>
      <c r="BF30" s="78"/>
      <c r="BG30" s="78"/>
      <c r="BH30" s="59">
        <f>AA338</f>
        <v>132136</v>
      </c>
      <c r="BI30" s="58" t="s">
        <v>571</v>
      </c>
    </row>
    <row r="31" spans="1:61" ht="12.75" customHeight="1" x14ac:dyDescent="0.2">
      <c r="A31" s="112" t="s">
        <v>41</v>
      </c>
      <c r="B31" s="159" t="s">
        <v>538</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60"/>
      <c r="AM31" s="131">
        <v>0</v>
      </c>
      <c r="AN31" s="132"/>
      <c r="AO31" s="132"/>
      <c r="AP31" s="132"/>
      <c r="AQ31" s="132"/>
      <c r="AR31" s="132"/>
      <c r="AS31" s="132"/>
      <c r="AT31" s="132"/>
      <c r="AU31" s="132"/>
      <c r="AV31" s="132"/>
      <c r="AW31" s="132"/>
      <c r="AX31" s="152"/>
      <c r="AY31" s="131">
        <v>0</v>
      </c>
      <c r="AZ31" s="132"/>
      <c r="BA31" s="132"/>
      <c r="BB31" s="132"/>
      <c r="BC31" s="132"/>
      <c r="BD31" s="132"/>
      <c r="BE31" s="132"/>
      <c r="BF31" s="78"/>
      <c r="BG31" s="78"/>
    </row>
    <row r="32" spans="1:61" ht="12.75" customHeight="1" x14ac:dyDescent="0.2">
      <c r="A32" s="113"/>
      <c r="B32" s="157" t="s">
        <v>539</v>
      </c>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9"/>
      <c r="AM32" s="131">
        <v>0</v>
      </c>
      <c r="AN32" s="132"/>
      <c r="AO32" s="132"/>
      <c r="AP32" s="132"/>
      <c r="AQ32" s="132"/>
      <c r="AR32" s="132"/>
      <c r="AS32" s="132"/>
      <c r="AT32" s="132"/>
      <c r="AU32" s="132"/>
      <c r="AV32" s="132"/>
      <c r="AW32" s="132"/>
      <c r="AX32" s="152"/>
      <c r="AY32" s="131">
        <v>0</v>
      </c>
      <c r="AZ32" s="132"/>
      <c r="BA32" s="132"/>
      <c r="BB32" s="132"/>
      <c r="BC32" s="132"/>
      <c r="BD32" s="132"/>
      <c r="BE32" s="132"/>
      <c r="BF32" s="78"/>
      <c r="BG32" s="78"/>
    </row>
    <row r="33" spans="1:61" ht="12.75" customHeight="1" x14ac:dyDescent="0.2">
      <c r="A33" s="113"/>
      <c r="B33" s="157" t="s">
        <v>537</v>
      </c>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9"/>
      <c r="AM33" s="154">
        <v>47947</v>
      </c>
      <c r="AN33" s="155"/>
      <c r="AO33" s="155"/>
      <c r="AP33" s="155"/>
      <c r="AQ33" s="155"/>
      <c r="AR33" s="155"/>
      <c r="AS33" s="155"/>
      <c r="AT33" s="155"/>
      <c r="AU33" s="155"/>
      <c r="AV33" s="155"/>
      <c r="AW33" s="155"/>
      <c r="AX33" s="156"/>
      <c r="AY33" s="154">
        <f>S347+S352</f>
        <v>51606.7</v>
      </c>
      <c r="AZ33" s="155"/>
      <c r="BA33" s="155"/>
      <c r="BB33" s="155"/>
      <c r="BC33" s="155"/>
      <c r="BD33" s="155"/>
      <c r="BE33" s="155"/>
      <c r="BF33" s="78"/>
      <c r="BG33" s="78"/>
      <c r="BH33" s="58" t="s">
        <v>572</v>
      </c>
    </row>
    <row r="34" spans="1:61" ht="12.75" customHeight="1" x14ac:dyDescent="0.2">
      <c r="A34" s="113"/>
      <c r="B34" s="67" t="s">
        <v>42</v>
      </c>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9"/>
      <c r="AM34" s="131">
        <v>0</v>
      </c>
      <c r="AN34" s="132"/>
      <c r="AO34" s="132"/>
      <c r="AP34" s="132"/>
      <c r="AQ34" s="132"/>
      <c r="AR34" s="132"/>
      <c r="AS34" s="132"/>
      <c r="AT34" s="132"/>
      <c r="AU34" s="132"/>
      <c r="AV34" s="132"/>
      <c r="AW34" s="132"/>
      <c r="AX34" s="152"/>
      <c r="AY34" s="131">
        <v>0</v>
      </c>
      <c r="AZ34" s="132"/>
      <c r="BA34" s="132"/>
      <c r="BB34" s="132"/>
      <c r="BC34" s="132"/>
      <c r="BD34" s="132"/>
      <c r="BE34" s="132"/>
      <c r="BF34" s="78"/>
      <c r="BG34" s="78"/>
    </row>
    <row r="35" spans="1:61" ht="12.75" customHeight="1" x14ac:dyDescent="0.2">
      <c r="A35" s="113"/>
      <c r="B35" s="161" t="s">
        <v>43</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4"/>
      <c r="AM35" s="162"/>
      <c r="AN35" s="163"/>
      <c r="AO35" s="163"/>
      <c r="AP35" s="163"/>
      <c r="AQ35" s="163"/>
      <c r="AR35" s="163"/>
      <c r="AS35" s="163"/>
      <c r="AT35" s="163"/>
      <c r="AU35" s="163"/>
      <c r="AV35" s="163"/>
      <c r="AW35" s="163"/>
      <c r="AX35" s="164"/>
      <c r="AY35" s="162"/>
      <c r="AZ35" s="163"/>
      <c r="BA35" s="163"/>
      <c r="BB35" s="163"/>
      <c r="BC35" s="163"/>
      <c r="BD35" s="163"/>
      <c r="BE35" s="163"/>
      <c r="BF35" s="78"/>
      <c r="BG35" s="78"/>
    </row>
    <row r="36" spans="1:61" ht="12.75" customHeight="1" x14ac:dyDescent="0.2">
      <c r="A36" s="113"/>
      <c r="B36" s="67" t="s">
        <v>44</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9"/>
      <c r="AM36" s="154">
        <v>79910</v>
      </c>
      <c r="AN36" s="155"/>
      <c r="AO36" s="155"/>
      <c r="AP36" s="155"/>
      <c r="AQ36" s="155"/>
      <c r="AR36" s="155"/>
      <c r="AS36" s="155"/>
      <c r="AT36" s="155"/>
      <c r="AU36" s="155"/>
      <c r="AV36" s="155"/>
      <c r="AW36" s="155"/>
      <c r="AX36" s="156"/>
      <c r="AY36" s="154">
        <f>BH372</f>
        <v>80136.429999999993</v>
      </c>
      <c r="AZ36" s="155"/>
      <c r="BA36" s="155"/>
      <c r="BB36" s="155"/>
      <c r="BC36" s="155"/>
      <c r="BD36" s="155"/>
      <c r="BE36" s="155"/>
      <c r="BF36" s="78"/>
      <c r="BG36" s="78"/>
      <c r="BH36" s="58" t="s">
        <v>572</v>
      </c>
    </row>
    <row r="37" spans="1:61" ht="12.75" customHeight="1" x14ac:dyDescent="0.2">
      <c r="A37" s="113"/>
      <c r="B37" s="157" t="s">
        <v>534</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9"/>
      <c r="AM37" s="154">
        <v>127857</v>
      </c>
      <c r="AN37" s="155"/>
      <c r="AO37" s="155"/>
      <c r="AP37" s="155"/>
      <c r="AQ37" s="155"/>
      <c r="AR37" s="155"/>
      <c r="AS37" s="155"/>
      <c r="AT37" s="155"/>
      <c r="AU37" s="155"/>
      <c r="AV37" s="155"/>
      <c r="AW37" s="155"/>
      <c r="AX37" s="156"/>
      <c r="AY37" s="154">
        <f>SUM(AY31:AY36)</f>
        <v>131743.13</v>
      </c>
      <c r="AZ37" s="155"/>
      <c r="BA37" s="155"/>
      <c r="BB37" s="155"/>
      <c r="BC37" s="155"/>
      <c r="BD37" s="155"/>
      <c r="BE37" s="155"/>
      <c r="BF37" s="78"/>
      <c r="BG37" s="78"/>
      <c r="BH37" s="60">
        <f>S379</f>
        <v>131743.12999999998</v>
      </c>
      <c r="BI37" s="58" t="s">
        <v>571</v>
      </c>
    </row>
    <row r="38" spans="1:61" ht="12.75" customHeight="1" x14ac:dyDescent="0.2">
      <c r="A38" s="114"/>
      <c r="B38" s="109" t="s">
        <v>45</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1"/>
      <c r="AM38" s="165">
        <v>12197</v>
      </c>
      <c r="AN38" s="166"/>
      <c r="AO38" s="166"/>
      <c r="AP38" s="166"/>
      <c r="AQ38" s="166"/>
      <c r="AR38" s="166"/>
      <c r="AS38" s="166"/>
      <c r="AT38" s="166"/>
      <c r="AU38" s="166"/>
      <c r="AV38" s="166"/>
      <c r="AW38" s="166"/>
      <c r="AX38" s="167"/>
      <c r="AY38" s="154">
        <f>AY30-AY37</f>
        <v>392.86999999999534</v>
      </c>
      <c r="AZ38" s="155"/>
      <c r="BA38" s="155"/>
      <c r="BB38" s="155"/>
      <c r="BC38" s="155"/>
      <c r="BD38" s="155"/>
      <c r="BE38" s="155"/>
      <c r="BF38" s="78"/>
      <c r="BG38" s="78"/>
    </row>
    <row r="39" spans="1:61" ht="12" customHeight="1" x14ac:dyDescent="0.2">
      <c r="A39" s="168" t="s">
        <v>46</v>
      </c>
      <c r="B39" s="143"/>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5"/>
      <c r="AM39" s="171" t="s">
        <v>47</v>
      </c>
      <c r="AN39" s="172"/>
      <c r="AO39" s="172"/>
      <c r="AP39" s="172"/>
      <c r="AQ39" s="172"/>
      <c r="AR39" s="172"/>
      <c r="AS39" s="172"/>
      <c r="AT39" s="172"/>
      <c r="AU39" s="172"/>
      <c r="AV39" s="172"/>
      <c r="AW39" s="172"/>
      <c r="AX39" s="173"/>
      <c r="AY39" s="146" t="s">
        <v>48</v>
      </c>
      <c r="AZ39" s="147"/>
      <c r="BA39" s="147"/>
      <c r="BB39" s="147"/>
      <c r="BC39" s="147"/>
      <c r="BD39" s="147"/>
      <c r="BE39" s="147"/>
      <c r="BF39" s="78"/>
      <c r="BG39" s="78"/>
    </row>
    <row r="40" spans="1:61" ht="12.75" customHeight="1" x14ac:dyDescent="0.2">
      <c r="A40" s="169"/>
      <c r="B40" s="157" t="s">
        <v>535</v>
      </c>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9"/>
      <c r="AM40" s="165">
        <v>627608</v>
      </c>
      <c r="AN40" s="166"/>
      <c r="AO40" s="166"/>
      <c r="AP40" s="166"/>
      <c r="AQ40" s="166"/>
      <c r="AR40" s="166"/>
      <c r="AS40" s="166"/>
      <c r="AT40" s="166"/>
      <c r="AU40" s="166"/>
      <c r="AV40" s="166"/>
      <c r="AW40" s="166"/>
      <c r="AX40" s="167"/>
      <c r="AY40" s="154">
        <f>AZ403</f>
        <v>703255.91999999993</v>
      </c>
      <c r="AZ40" s="155"/>
      <c r="BA40" s="155"/>
      <c r="BB40" s="155"/>
      <c r="BC40" s="155"/>
      <c r="BD40" s="155"/>
      <c r="BE40" s="155"/>
      <c r="BF40" s="78"/>
      <c r="BG40" s="78"/>
      <c r="BH40" s="58" t="s">
        <v>572</v>
      </c>
    </row>
    <row r="41" spans="1:61" ht="12.75" customHeight="1" x14ac:dyDescent="0.2">
      <c r="A41" s="169"/>
      <c r="B41" s="157" t="s">
        <v>536</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9"/>
      <c r="AM41" s="131">
        <v>0</v>
      </c>
      <c r="AN41" s="132"/>
      <c r="AO41" s="132"/>
      <c r="AP41" s="132"/>
      <c r="AQ41" s="132"/>
      <c r="AR41" s="132"/>
      <c r="AS41" s="132"/>
      <c r="AT41" s="132"/>
      <c r="AU41" s="132"/>
      <c r="AV41" s="132"/>
      <c r="AW41" s="132"/>
      <c r="AX41" s="152"/>
      <c r="AY41" s="131">
        <f>AZ414</f>
        <v>0</v>
      </c>
      <c r="AZ41" s="132"/>
      <c r="BA41" s="132"/>
      <c r="BB41" s="132"/>
      <c r="BC41" s="132"/>
      <c r="BD41" s="132"/>
      <c r="BE41" s="132"/>
      <c r="BF41" s="78"/>
      <c r="BG41" s="78"/>
      <c r="BH41" s="58" t="s">
        <v>572</v>
      </c>
    </row>
    <row r="42" spans="1:61" ht="12.75" customHeight="1" x14ac:dyDescent="0.2">
      <c r="A42" s="170"/>
      <c r="B42" s="109" t="s">
        <v>49</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1"/>
      <c r="AM42" s="165">
        <v>627608</v>
      </c>
      <c r="AN42" s="166"/>
      <c r="AO42" s="166"/>
      <c r="AP42" s="166"/>
      <c r="AQ42" s="166"/>
      <c r="AR42" s="166"/>
      <c r="AS42" s="166"/>
      <c r="AT42" s="166"/>
      <c r="AU42" s="166"/>
      <c r="AV42" s="166"/>
      <c r="AW42" s="166"/>
      <c r="AX42" s="167"/>
      <c r="AY42" s="154">
        <f>AY40-AY41</f>
        <v>703255.91999999993</v>
      </c>
      <c r="AZ42" s="155"/>
      <c r="BA42" s="155"/>
      <c r="BB42" s="155"/>
      <c r="BC42" s="155"/>
      <c r="BD42" s="155"/>
      <c r="BE42" s="155"/>
      <c r="BF42" s="78"/>
      <c r="BG42" s="78"/>
    </row>
    <row r="43" spans="1:61" ht="14.25" customHeight="1" x14ac:dyDescent="0.2">
      <c r="A43" s="110" t="s">
        <v>50</v>
      </c>
      <c r="B43" s="110"/>
      <c r="C43" s="110"/>
      <c r="D43" s="110"/>
      <c r="E43" s="174" t="s">
        <v>51</v>
      </c>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78"/>
      <c r="BG43" s="78"/>
    </row>
    <row r="44" spans="1:61" ht="18.95" customHeight="1" x14ac:dyDescent="0.2">
      <c r="A44" s="175" t="s">
        <v>52</v>
      </c>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row>
    <row r="45" spans="1:61" ht="52.5" customHeight="1" x14ac:dyDescent="0.2">
      <c r="A45" s="176" t="s">
        <v>53</v>
      </c>
      <c r="B45" s="176"/>
      <c r="C45" s="177" t="s">
        <v>54</v>
      </c>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row>
    <row r="46" spans="1:61" ht="24" customHeight="1" x14ac:dyDescent="0.2">
      <c r="A46" s="178" t="s">
        <v>55</v>
      </c>
      <c r="B46" s="178"/>
      <c r="C46" s="178"/>
      <c r="D46" s="178"/>
      <c r="E46" s="178"/>
      <c r="F46" s="179"/>
      <c r="G46" s="102" t="s">
        <v>56</v>
      </c>
      <c r="H46" s="103"/>
      <c r="I46" s="103"/>
      <c r="J46" s="103"/>
      <c r="K46" s="103"/>
      <c r="L46" s="103"/>
      <c r="M46" s="103"/>
      <c r="N46" s="103"/>
      <c r="O46" s="103"/>
      <c r="P46" s="104"/>
      <c r="Q46" s="102" t="s">
        <v>57</v>
      </c>
      <c r="R46" s="103"/>
      <c r="S46" s="103"/>
      <c r="T46" s="103"/>
      <c r="U46" s="103"/>
      <c r="V46" s="103"/>
      <c r="W46" s="103"/>
      <c r="X46" s="103"/>
      <c r="Y46" s="103"/>
      <c r="Z46" s="103"/>
      <c r="AA46" s="103"/>
      <c r="AB46" s="103"/>
      <c r="AC46" s="103"/>
      <c r="AD46" s="103"/>
      <c r="AE46" s="103"/>
      <c r="AF46" s="103"/>
      <c r="AG46" s="103"/>
      <c r="AH46" s="103"/>
      <c r="AI46" s="103"/>
      <c r="AJ46" s="103"/>
      <c r="AK46" s="104"/>
      <c r="AL46" s="102" t="s">
        <v>58</v>
      </c>
      <c r="AM46" s="103"/>
      <c r="AN46" s="103"/>
      <c r="AO46" s="103"/>
      <c r="AP46" s="103"/>
      <c r="AQ46" s="103"/>
      <c r="AR46" s="103"/>
      <c r="AS46" s="103"/>
      <c r="AT46" s="104"/>
      <c r="AU46" s="102" t="s">
        <v>59</v>
      </c>
      <c r="AV46" s="103"/>
      <c r="AW46" s="103"/>
      <c r="AX46" s="103"/>
      <c r="AY46" s="103"/>
      <c r="AZ46" s="103"/>
      <c r="BA46" s="104"/>
      <c r="BB46" s="102" t="s">
        <v>60</v>
      </c>
      <c r="BC46" s="103"/>
      <c r="BD46" s="103"/>
      <c r="BE46" s="103"/>
      <c r="BF46" s="81"/>
      <c r="BG46" s="81"/>
    </row>
    <row r="47" spans="1:61" ht="12" customHeight="1" x14ac:dyDescent="0.2">
      <c r="A47" s="176"/>
      <c r="B47" s="176"/>
      <c r="C47" s="176"/>
      <c r="D47" s="176"/>
      <c r="E47" s="176"/>
      <c r="F47" s="180"/>
      <c r="G47" s="102" t="s">
        <v>61</v>
      </c>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4"/>
      <c r="AR47" s="102" t="s">
        <v>62</v>
      </c>
      <c r="AS47" s="103"/>
      <c r="AT47" s="103"/>
      <c r="AU47" s="103"/>
      <c r="AV47" s="103"/>
      <c r="AW47" s="103"/>
      <c r="AX47" s="103"/>
      <c r="AY47" s="103"/>
      <c r="AZ47" s="103"/>
      <c r="BA47" s="103"/>
      <c r="BB47" s="103"/>
      <c r="BC47" s="103"/>
      <c r="BD47" s="103"/>
      <c r="BE47" s="103"/>
      <c r="BF47" s="78"/>
      <c r="BG47" s="78"/>
    </row>
    <row r="48" spans="1:61" ht="12.6" customHeight="1" x14ac:dyDescent="0.2">
      <c r="A48" s="181"/>
      <c r="B48" s="181"/>
      <c r="C48" s="181"/>
      <c r="D48" s="181"/>
      <c r="E48" s="181"/>
      <c r="F48" s="182"/>
      <c r="G48" s="102" t="s">
        <v>63</v>
      </c>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4"/>
      <c r="AR48" s="102" t="s">
        <v>64</v>
      </c>
      <c r="AS48" s="103"/>
      <c r="AT48" s="103"/>
      <c r="AU48" s="103"/>
      <c r="AV48" s="103"/>
      <c r="AW48" s="103"/>
      <c r="AX48" s="103"/>
      <c r="AY48" s="103"/>
      <c r="AZ48" s="103"/>
      <c r="BA48" s="103"/>
      <c r="BB48" s="103"/>
      <c r="BC48" s="103"/>
      <c r="BD48" s="103"/>
      <c r="BE48" s="103"/>
      <c r="BF48" s="78"/>
      <c r="BG48" s="78"/>
    </row>
    <row r="49" spans="1:59" ht="27" customHeight="1" x14ac:dyDescent="0.2">
      <c r="A49" s="68" t="s">
        <v>65</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row>
    <row r="50" spans="1:59" ht="14.25" customHeight="1" x14ac:dyDescent="0.2">
      <c r="A50" s="183" t="s">
        <v>66</v>
      </c>
      <c r="B50" s="183"/>
      <c r="C50" s="183"/>
      <c r="D50" s="183"/>
      <c r="E50" s="184" t="s">
        <v>67</v>
      </c>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81"/>
      <c r="BG50" s="81"/>
    </row>
    <row r="51" spans="1:59" ht="37.5" customHeight="1" x14ac:dyDescent="0.2">
      <c r="A51" s="150" t="s">
        <v>68</v>
      </c>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row>
    <row r="52" spans="1:59" ht="141.94999999999999" customHeight="1" x14ac:dyDescent="0.2">
      <c r="A52" s="150" t="s">
        <v>69</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row>
    <row r="53" spans="1:59" ht="50.1" customHeight="1" x14ac:dyDescent="0.2">
      <c r="A53" s="150" t="s">
        <v>70</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row>
    <row r="54" spans="1:59" ht="153" customHeight="1" x14ac:dyDescent="0.2">
      <c r="A54" s="185" t="s">
        <v>71</v>
      </c>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row>
    <row r="55" spans="1:59" ht="191.25" customHeight="1" x14ac:dyDescent="0.2">
      <c r="A55" s="185" t="s">
        <v>72</v>
      </c>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row>
    <row r="56" spans="1:59" ht="191.25" customHeight="1" x14ac:dyDescent="0.2">
      <c r="A56" s="185" t="s">
        <v>73</v>
      </c>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row>
    <row r="57" spans="1:59" ht="13.5" customHeight="1" x14ac:dyDescent="0.2">
      <c r="A57" s="78"/>
      <c r="B57" s="78"/>
      <c r="C57" s="78"/>
      <c r="D57" s="121" t="s">
        <v>74</v>
      </c>
      <c r="E57" s="121"/>
      <c r="F57" s="121"/>
      <c r="G57" s="121"/>
      <c r="H57" s="121"/>
      <c r="I57" s="186" t="s">
        <v>75</v>
      </c>
      <c r="J57" s="186"/>
      <c r="K57" s="186"/>
      <c r="L57" s="186"/>
      <c r="M57" s="186"/>
      <c r="N57" s="186"/>
      <c r="O57" s="186"/>
      <c r="P57" s="186"/>
      <c r="Q57" s="186"/>
      <c r="R57" s="186"/>
      <c r="S57" s="186"/>
      <c r="T57" s="186" t="s">
        <v>76</v>
      </c>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row>
    <row r="58" spans="1:59" ht="12.75" customHeight="1" x14ac:dyDescent="0.2">
      <c r="A58" s="150" t="s">
        <v>77</v>
      </c>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row>
    <row r="59" spans="1:59" ht="14.25" customHeight="1" x14ac:dyDescent="0.2">
      <c r="A59" s="110" t="s">
        <v>78</v>
      </c>
      <c r="B59" s="110"/>
      <c r="C59" s="110"/>
      <c r="D59" s="110"/>
      <c r="E59" s="174" t="s">
        <v>79</v>
      </c>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row>
    <row r="60" spans="1:59" ht="12" customHeight="1" x14ac:dyDescent="0.2">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5"/>
      <c r="BD60" s="12" t="s">
        <v>80</v>
      </c>
      <c r="BE60" s="13" t="s">
        <v>81</v>
      </c>
    </row>
    <row r="61" spans="1:59" ht="25.5" customHeight="1" x14ac:dyDescent="0.2">
      <c r="A61" s="68" t="s">
        <v>82</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9"/>
      <c r="BC61" s="14">
        <v>1</v>
      </c>
      <c r="BD61" s="15"/>
      <c r="BE61" s="16" t="s">
        <v>83</v>
      </c>
    </row>
    <row r="62" spans="1:59" ht="13.5" customHeight="1" x14ac:dyDescent="0.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9"/>
      <c r="BC62" s="7">
        <v>2</v>
      </c>
      <c r="BD62" s="17"/>
      <c r="BE62" s="18" t="s">
        <v>83</v>
      </c>
    </row>
    <row r="63" spans="1:59" ht="25.5" customHeight="1" x14ac:dyDescent="0.2">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9"/>
      <c r="BC63" s="14">
        <v>3</v>
      </c>
      <c r="BD63" s="15"/>
      <c r="BE63" s="16" t="s">
        <v>83</v>
      </c>
    </row>
    <row r="64" spans="1:59" ht="25.5" customHeight="1" x14ac:dyDescent="0.2">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9"/>
      <c r="BC64" s="14">
        <v>4</v>
      </c>
      <c r="BD64" s="15"/>
      <c r="BE64" s="4"/>
    </row>
    <row r="65" spans="1:57" ht="25.5" customHeight="1" x14ac:dyDescent="0.2">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9"/>
      <c r="BC65" s="14">
        <v>5</v>
      </c>
      <c r="BD65" s="15"/>
      <c r="BE65" s="16" t="s">
        <v>83</v>
      </c>
    </row>
    <row r="66" spans="1:57" ht="38.25" customHeight="1" x14ac:dyDescent="0.2">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9"/>
      <c r="BC66" s="19">
        <v>6</v>
      </c>
      <c r="BD66" s="3"/>
      <c r="BE66" s="16" t="s">
        <v>83</v>
      </c>
    </row>
    <row r="67" spans="1:57" ht="25.5" customHeight="1" x14ac:dyDescent="0.2">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9"/>
      <c r="BC67" s="14">
        <v>7</v>
      </c>
      <c r="BD67" s="15"/>
      <c r="BE67" s="16" t="s">
        <v>83</v>
      </c>
    </row>
    <row r="68" spans="1:57" ht="25.5" customHeight="1" x14ac:dyDescent="0.2">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9"/>
      <c r="BC68" s="14">
        <v>8</v>
      </c>
      <c r="BD68" s="15"/>
      <c r="BE68" s="16" t="s">
        <v>83</v>
      </c>
    </row>
    <row r="69" spans="1:57" ht="38.25" customHeight="1" x14ac:dyDescent="0.2">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9"/>
      <c r="BC69" s="19">
        <v>9</v>
      </c>
      <c r="BD69" s="3"/>
      <c r="BE69" s="16" t="s">
        <v>83</v>
      </c>
    </row>
    <row r="70" spans="1:57" ht="25.5" customHeight="1" x14ac:dyDescent="0.2">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9"/>
      <c r="BC70" s="14">
        <v>10</v>
      </c>
      <c r="BD70" s="15"/>
      <c r="BE70" s="16" t="s">
        <v>83</v>
      </c>
    </row>
    <row r="71" spans="1:57" ht="24" customHeight="1" x14ac:dyDescent="0.2">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9"/>
      <c r="BC71" s="20"/>
      <c r="BD71" s="20"/>
      <c r="BE71" s="21"/>
    </row>
    <row r="72" spans="1:57" ht="25.5" customHeight="1" x14ac:dyDescent="0.2">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9"/>
      <c r="BC72" s="22" t="s">
        <v>84</v>
      </c>
      <c r="BD72" s="23" t="s">
        <v>83</v>
      </c>
      <c r="BE72" s="24"/>
    </row>
    <row r="73" spans="1:57" ht="25.5" customHeight="1" x14ac:dyDescent="0.2">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9"/>
      <c r="BC73" s="25" t="s">
        <v>85</v>
      </c>
      <c r="BD73" s="15"/>
      <c r="BE73" s="16" t="s">
        <v>83</v>
      </c>
    </row>
    <row r="74" spans="1:57" ht="25.5" customHeight="1" x14ac:dyDescent="0.2">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9"/>
      <c r="BC74" s="25" t="s">
        <v>86</v>
      </c>
      <c r="BD74" s="15"/>
      <c r="BE74" s="16" t="s">
        <v>83</v>
      </c>
    </row>
    <row r="75" spans="1:57" ht="25.5" customHeight="1" x14ac:dyDescent="0.2">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9"/>
      <c r="BC75" s="25" t="s">
        <v>87</v>
      </c>
      <c r="BD75" s="15"/>
      <c r="BE75" s="16" t="s">
        <v>83</v>
      </c>
    </row>
    <row r="76" spans="1:57" ht="13.5" customHeight="1" x14ac:dyDescent="0.2">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9"/>
      <c r="BC76" s="8" t="s">
        <v>88</v>
      </c>
      <c r="BD76" s="17"/>
      <c r="BE76" s="18" t="s">
        <v>83</v>
      </c>
    </row>
    <row r="77" spans="1:57" ht="25.5" customHeight="1" x14ac:dyDescent="0.2">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9"/>
      <c r="BC77" s="25" t="s">
        <v>89</v>
      </c>
      <c r="BD77" s="15"/>
      <c r="BE77" s="16" t="s">
        <v>83</v>
      </c>
    </row>
    <row r="78" spans="1:57" ht="25.5" customHeight="1" x14ac:dyDescent="0.2">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9"/>
      <c r="BC78" s="25" t="s">
        <v>90</v>
      </c>
      <c r="BD78" s="15"/>
      <c r="BE78" s="16" t="s">
        <v>83</v>
      </c>
    </row>
    <row r="79" spans="1:57" ht="25.5" customHeight="1" x14ac:dyDescent="0.2">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9"/>
      <c r="BC79" s="25" t="s">
        <v>91</v>
      </c>
      <c r="BD79" s="15"/>
      <c r="BE79" s="16" t="s">
        <v>83</v>
      </c>
    </row>
    <row r="80" spans="1:57" ht="13.5" customHeight="1" x14ac:dyDescent="0.2">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9"/>
      <c r="BC80" s="7">
        <v>13</v>
      </c>
      <c r="BD80" s="17"/>
      <c r="BE80" s="18" t="s">
        <v>83</v>
      </c>
    </row>
    <row r="81" spans="1:59" ht="13.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9"/>
      <c r="BC81" s="8" t="s">
        <v>92</v>
      </c>
      <c r="BD81" s="17"/>
      <c r="BE81" s="18" t="s">
        <v>83</v>
      </c>
    </row>
    <row r="82" spans="1:59" ht="38.25" customHeight="1" x14ac:dyDescent="0.2">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9"/>
      <c r="BC82" s="26" t="s">
        <v>93</v>
      </c>
      <c r="BD82" s="3"/>
      <c r="BE82" s="16" t="s">
        <v>83</v>
      </c>
    </row>
    <row r="83" spans="1:59" ht="25.5" customHeight="1" x14ac:dyDescent="0.2">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9"/>
      <c r="BC83" s="14">
        <v>15</v>
      </c>
      <c r="BD83" s="15"/>
      <c r="BE83" s="16" t="s">
        <v>83</v>
      </c>
    </row>
    <row r="84" spans="1:59" ht="25.5" customHeight="1" x14ac:dyDescent="0.2">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9"/>
      <c r="BC84" s="14">
        <v>16</v>
      </c>
      <c r="BD84" s="15"/>
      <c r="BE84" s="16" t="s">
        <v>83</v>
      </c>
    </row>
    <row r="85" spans="1:59" ht="25.5" customHeight="1" x14ac:dyDescent="0.2">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9"/>
      <c r="BC85" s="14">
        <v>17</v>
      </c>
      <c r="BD85" s="15"/>
      <c r="BE85" s="16" t="s">
        <v>83</v>
      </c>
    </row>
    <row r="86" spans="1:59" ht="25.5" customHeight="1" x14ac:dyDescent="0.2">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9"/>
      <c r="BC86" s="14">
        <v>18</v>
      </c>
      <c r="BD86" s="15"/>
      <c r="BE86" s="16" t="s">
        <v>83</v>
      </c>
    </row>
    <row r="87" spans="1:59" ht="25.5" customHeight="1" x14ac:dyDescent="0.2">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9"/>
      <c r="BC87" s="14">
        <v>19</v>
      </c>
      <c r="BD87" s="15"/>
      <c r="BE87" s="16" t="s">
        <v>83</v>
      </c>
    </row>
    <row r="88" spans="1:59" ht="13.5" customHeight="1" x14ac:dyDescent="0.2">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9"/>
      <c r="BC88" s="8" t="s">
        <v>94</v>
      </c>
      <c r="BD88" s="17"/>
      <c r="BE88" s="18" t="s">
        <v>83</v>
      </c>
    </row>
    <row r="89" spans="1:59" ht="12.75" customHeight="1" x14ac:dyDescent="0.2">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9"/>
      <c r="BC89" s="8" t="s">
        <v>95</v>
      </c>
      <c r="BD89" s="17"/>
      <c r="BE89" s="27"/>
    </row>
    <row r="90" spans="1:59" ht="25.5" customHeight="1"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1"/>
      <c r="BC90" s="14">
        <v>21</v>
      </c>
      <c r="BD90" s="15"/>
      <c r="BE90" s="16" t="s">
        <v>83</v>
      </c>
    </row>
    <row r="91" spans="1:59" ht="14.25" customHeight="1" x14ac:dyDescent="0.2">
      <c r="A91" s="187" t="s">
        <v>78</v>
      </c>
      <c r="B91" s="187"/>
      <c r="C91" s="187"/>
      <c r="D91" s="187"/>
      <c r="E91" s="188" t="s">
        <v>96</v>
      </c>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81"/>
      <c r="BG91" s="81"/>
    </row>
    <row r="92" spans="1:59" ht="12" customHeight="1" x14ac:dyDescent="0.2">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5"/>
      <c r="BD92" s="12" t="s">
        <v>80</v>
      </c>
      <c r="BE92" s="13" t="s">
        <v>81</v>
      </c>
      <c r="BF92" s="78"/>
      <c r="BG92" s="78"/>
    </row>
    <row r="93" spans="1:59" ht="25.5" customHeight="1" x14ac:dyDescent="0.2">
      <c r="A93" s="68" t="s">
        <v>97</v>
      </c>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9"/>
      <c r="BC93" s="14">
        <v>22</v>
      </c>
      <c r="BD93" s="15"/>
      <c r="BE93" s="16" t="s">
        <v>83</v>
      </c>
      <c r="BF93" s="81"/>
      <c r="BG93" s="81"/>
    </row>
    <row r="94" spans="1:59" ht="38.25" customHeight="1" x14ac:dyDescent="0.2">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9"/>
      <c r="BC94" s="19">
        <v>23</v>
      </c>
      <c r="BD94" s="15"/>
      <c r="BE94" s="16" t="s">
        <v>83</v>
      </c>
      <c r="BF94" s="81"/>
      <c r="BG94" s="81"/>
    </row>
    <row r="95" spans="1:59" ht="38.25" customHeight="1" x14ac:dyDescent="0.2">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9"/>
      <c r="BC95" s="26" t="s">
        <v>98</v>
      </c>
      <c r="BD95" s="15"/>
      <c r="BE95" s="16" t="s">
        <v>83</v>
      </c>
      <c r="BF95" s="81"/>
      <c r="BG95" s="81"/>
    </row>
    <row r="96" spans="1:59" ht="12.75" customHeight="1" x14ac:dyDescent="0.2">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9"/>
      <c r="BC96" s="8" t="s">
        <v>99</v>
      </c>
      <c r="BD96" s="17"/>
      <c r="BE96" s="27"/>
      <c r="BF96" s="78"/>
      <c r="BG96" s="78"/>
    </row>
    <row r="97" spans="1:59" ht="25.5" customHeight="1" x14ac:dyDescent="0.2">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9"/>
      <c r="BC97" s="25" t="s">
        <v>100</v>
      </c>
      <c r="BD97" s="15"/>
      <c r="BE97" s="4"/>
      <c r="BF97" s="81"/>
      <c r="BG97" s="81"/>
    </row>
    <row r="98" spans="1:59" ht="12.75" customHeight="1" x14ac:dyDescent="0.2">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9"/>
      <c r="BC98" s="8" t="s">
        <v>101</v>
      </c>
      <c r="BD98" s="17"/>
      <c r="BE98" s="27"/>
      <c r="BF98" s="78"/>
      <c r="BG98" s="78"/>
    </row>
    <row r="99" spans="1:59" ht="25.5" customHeight="1" x14ac:dyDescent="0.2">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9"/>
      <c r="BC99" s="25" t="s">
        <v>102</v>
      </c>
      <c r="BD99" s="15"/>
      <c r="BE99" s="4"/>
      <c r="BF99" s="81"/>
      <c r="BG99" s="81"/>
    </row>
    <row r="100" spans="1:59" ht="38.25" customHeight="1" x14ac:dyDescent="0.2">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9"/>
      <c r="BC100" s="26" t="s">
        <v>103</v>
      </c>
      <c r="BD100" s="15"/>
      <c r="BE100" s="4"/>
      <c r="BF100" s="81"/>
      <c r="BG100" s="81"/>
    </row>
    <row r="101" spans="1:59" ht="38.25" customHeight="1" x14ac:dyDescent="0.2">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9"/>
      <c r="BC101" s="19">
        <v>26</v>
      </c>
      <c r="BD101" s="15"/>
      <c r="BE101" s="16" t="s">
        <v>83</v>
      </c>
      <c r="BF101" s="81"/>
      <c r="BG101" s="81"/>
    </row>
    <row r="102" spans="1:59" ht="51" customHeight="1" x14ac:dyDescent="0.2">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9"/>
      <c r="BC102" s="19">
        <v>27</v>
      </c>
      <c r="BD102" s="3"/>
      <c r="BE102" s="28" t="s">
        <v>83</v>
      </c>
      <c r="BF102" s="68"/>
      <c r="BG102" s="68"/>
    </row>
    <row r="103" spans="1:59" ht="24" customHeight="1" x14ac:dyDescent="0.2">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9"/>
      <c r="BC103" s="20"/>
      <c r="BD103" s="20"/>
      <c r="BE103" s="21"/>
      <c r="BF103" s="81"/>
      <c r="BG103" s="81"/>
    </row>
    <row r="104" spans="1:59" ht="25.5" customHeight="1" x14ac:dyDescent="0.2">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9"/>
      <c r="BC104" s="22" t="s">
        <v>104</v>
      </c>
      <c r="BD104" s="29"/>
      <c r="BE104" s="30" t="s">
        <v>83</v>
      </c>
      <c r="BF104" s="81"/>
      <c r="BG104" s="81"/>
    </row>
    <row r="105" spans="1:59" ht="13.5" customHeight="1" x14ac:dyDescent="0.2">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9"/>
      <c r="BC105" s="8" t="s">
        <v>105</v>
      </c>
      <c r="BD105" s="17"/>
      <c r="BE105" s="18" t="s">
        <v>83</v>
      </c>
      <c r="BF105" s="78"/>
      <c r="BG105" s="78"/>
    </row>
    <row r="106" spans="1:59" ht="25.5" customHeight="1" x14ac:dyDescent="0.2">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9"/>
      <c r="BC106" s="25" t="s">
        <v>106</v>
      </c>
      <c r="BD106" s="15"/>
      <c r="BE106" s="16" t="s">
        <v>83</v>
      </c>
      <c r="BF106" s="81"/>
      <c r="BG106" s="81"/>
    </row>
    <row r="107" spans="1:59" ht="13.5" customHeight="1" x14ac:dyDescent="0.2">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9"/>
      <c r="BC107" s="7">
        <v>29</v>
      </c>
      <c r="BD107" s="17"/>
      <c r="BE107" s="18" t="s">
        <v>83</v>
      </c>
      <c r="BF107" s="78"/>
      <c r="BG107" s="78"/>
    </row>
    <row r="108" spans="1:59" ht="25.5" customHeight="1" x14ac:dyDescent="0.2">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9"/>
      <c r="BC108" s="14">
        <v>30</v>
      </c>
      <c r="BD108" s="15"/>
      <c r="BE108" s="16" t="s">
        <v>83</v>
      </c>
      <c r="BF108" s="81"/>
      <c r="BG108" s="81"/>
    </row>
    <row r="109" spans="1:59" ht="13.5" customHeight="1" x14ac:dyDescent="0.2">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9"/>
      <c r="BC109" s="7">
        <v>31</v>
      </c>
      <c r="BD109" s="17"/>
      <c r="BE109" s="18" t="s">
        <v>83</v>
      </c>
      <c r="BF109" s="78"/>
      <c r="BG109" s="78"/>
    </row>
    <row r="110" spans="1:59" ht="25.5" customHeight="1" x14ac:dyDescent="0.2">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9"/>
      <c r="BC110" s="14">
        <v>32</v>
      </c>
      <c r="BD110" s="15"/>
      <c r="BE110" s="16" t="s">
        <v>83</v>
      </c>
      <c r="BF110" s="81"/>
      <c r="BG110" s="81"/>
    </row>
    <row r="111" spans="1:59" ht="25.5" customHeight="1" x14ac:dyDescent="0.2">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9"/>
      <c r="BC111" s="14">
        <v>33</v>
      </c>
      <c r="BD111" s="15"/>
      <c r="BE111" s="16" t="s">
        <v>83</v>
      </c>
      <c r="BF111" s="81"/>
      <c r="BG111" s="81"/>
    </row>
    <row r="112" spans="1:59" ht="25.5" customHeight="1" x14ac:dyDescent="0.2">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9"/>
      <c r="BC112" s="14">
        <v>34</v>
      </c>
      <c r="BD112" s="15"/>
      <c r="BE112" s="16" t="s">
        <v>83</v>
      </c>
      <c r="BF112" s="81"/>
      <c r="BG112" s="81"/>
    </row>
    <row r="113" spans="1:59" ht="13.5" customHeight="1" x14ac:dyDescent="0.2">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9"/>
      <c r="BC113" s="8" t="s">
        <v>107</v>
      </c>
      <c r="BD113" s="17"/>
      <c r="BE113" s="18" t="s">
        <v>83</v>
      </c>
      <c r="BF113" s="78"/>
      <c r="BG113" s="78"/>
    </row>
    <row r="114" spans="1:59" ht="25.5" customHeight="1" x14ac:dyDescent="0.2">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9"/>
      <c r="BC114" s="25" t="s">
        <v>108</v>
      </c>
      <c r="BD114" s="15"/>
      <c r="BE114" s="4"/>
      <c r="BF114" s="81"/>
      <c r="BG114" s="81"/>
    </row>
    <row r="115" spans="1:59" ht="25.5" customHeight="1" x14ac:dyDescent="0.2">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9"/>
      <c r="BC115" s="14">
        <v>36</v>
      </c>
      <c r="BD115" s="15"/>
      <c r="BE115" s="4"/>
      <c r="BF115" s="81"/>
      <c r="BG115" s="81"/>
    </row>
    <row r="116" spans="1:59" ht="25.5" customHeight="1" x14ac:dyDescent="0.2">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9"/>
      <c r="BC116" s="14">
        <v>37</v>
      </c>
      <c r="BD116" s="15"/>
      <c r="BE116" s="16" t="s">
        <v>83</v>
      </c>
      <c r="BF116" s="81"/>
      <c r="BG116" s="81"/>
    </row>
    <row r="117" spans="1:59" ht="25.5" customHeight="1" x14ac:dyDescent="0.2">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1"/>
      <c r="BC117" s="14">
        <v>38</v>
      </c>
      <c r="BD117" s="31" t="s">
        <v>83</v>
      </c>
      <c r="BE117" s="4"/>
      <c r="BF117" s="81"/>
      <c r="BG117" s="81"/>
    </row>
    <row r="118" spans="1:59" ht="14.25" customHeight="1" x14ac:dyDescent="0.2">
      <c r="A118" s="189" t="s">
        <v>109</v>
      </c>
      <c r="B118" s="189"/>
      <c r="C118" s="189"/>
      <c r="D118" s="189"/>
      <c r="E118" s="190" t="s">
        <v>110</v>
      </c>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78"/>
      <c r="BG118" s="78"/>
    </row>
    <row r="119" spans="1:59" ht="13.5" customHeight="1" x14ac:dyDescent="0.2">
      <c r="A119" s="191" t="s">
        <v>111</v>
      </c>
      <c r="B119" s="191"/>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row>
    <row r="120" spans="1:59" ht="12" customHeight="1" x14ac:dyDescent="0.2">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5"/>
      <c r="BD120" s="12" t="s">
        <v>80</v>
      </c>
      <c r="BE120" s="13" t="s">
        <v>81</v>
      </c>
      <c r="BF120" s="78"/>
      <c r="BG120" s="78"/>
    </row>
    <row r="121" spans="1:59" ht="12.75" customHeight="1" x14ac:dyDescent="0.2">
      <c r="A121" s="150" t="s">
        <v>112</v>
      </c>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0"/>
      <c r="AO121" s="150"/>
      <c r="AP121" s="150"/>
      <c r="AQ121" s="150"/>
      <c r="AR121" s="151"/>
      <c r="AS121" s="192" t="s">
        <v>113</v>
      </c>
      <c r="AT121" s="193"/>
      <c r="AU121" s="194"/>
      <c r="AV121" s="126">
        <v>34209.5</v>
      </c>
      <c r="AW121" s="127"/>
      <c r="AX121" s="127"/>
      <c r="AY121" s="127"/>
      <c r="AZ121" s="127"/>
      <c r="BA121" s="127"/>
      <c r="BB121" s="195"/>
      <c r="BC121" s="196"/>
      <c r="BD121" s="196"/>
      <c r="BE121" s="198"/>
      <c r="BF121" s="78"/>
      <c r="BG121" s="78"/>
    </row>
    <row r="122" spans="1:59" ht="12.75" customHeight="1" x14ac:dyDescent="0.2">
      <c r="A122" s="150"/>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1"/>
      <c r="AS122" s="136" t="s">
        <v>114</v>
      </c>
      <c r="AT122" s="137"/>
      <c r="AU122" s="138"/>
      <c r="AV122" s="131">
        <v>3</v>
      </c>
      <c r="AW122" s="132"/>
      <c r="AX122" s="132"/>
      <c r="AY122" s="132"/>
      <c r="AZ122" s="132"/>
      <c r="BA122" s="132"/>
      <c r="BB122" s="152"/>
      <c r="BC122" s="197"/>
      <c r="BD122" s="197"/>
      <c r="BE122" s="199"/>
      <c r="BF122" s="78"/>
      <c r="BG122" s="78"/>
    </row>
    <row r="123" spans="1:59" ht="12" customHeight="1" x14ac:dyDescent="0.2">
      <c r="A123" s="93" t="s">
        <v>115</v>
      </c>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4"/>
      <c r="BC123" s="197"/>
      <c r="BD123" s="197"/>
      <c r="BE123" s="199"/>
      <c r="BF123" s="78"/>
      <c r="BG123" s="78"/>
    </row>
    <row r="124" spans="1:59" ht="13.5" customHeight="1" x14ac:dyDescent="0.2">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6"/>
      <c r="BC124" s="32" t="s">
        <v>116</v>
      </c>
      <c r="BD124" s="33" t="s">
        <v>83</v>
      </c>
      <c r="BE124" s="34"/>
      <c r="BF124" s="78"/>
      <c r="BG124" s="78"/>
    </row>
    <row r="125" spans="1:59" ht="14.25" customHeight="1" x14ac:dyDescent="0.2">
      <c r="A125" s="110" t="s">
        <v>109</v>
      </c>
      <c r="B125" s="110"/>
      <c r="C125" s="110"/>
      <c r="D125" s="110"/>
      <c r="E125" s="188" t="s">
        <v>117</v>
      </c>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c r="BC125" s="200"/>
      <c r="BD125" s="12" t="s">
        <v>80</v>
      </c>
      <c r="BE125" s="13" t="s">
        <v>81</v>
      </c>
    </row>
    <row r="126" spans="1:59" ht="25.5" customHeight="1" x14ac:dyDescent="0.2">
      <c r="A126" s="201" t="s">
        <v>118</v>
      </c>
      <c r="B126" s="201"/>
      <c r="C126" s="120" t="s">
        <v>119</v>
      </c>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202"/>
      <c r="AS126" s="203" t="s">
        <v>118</v>
      </c>
      <c r="AT126" s="204"/>
      <c r="AU126" s="205"/>
      <c r="AV126" s="206">
        <v>5</v>
      </c>
      <c r="AW126" s="207"/>
      <c r="AX126" s="207"/>
      <c r="AY126" s="207"/>
      <c r="AZ126" s="207"/>
      <c r="BA126" s="207"/>
      <c r="BB126" s="208"/>
      <c r="BC126" s="20"/>
      <c r="BD126" s="20"/>
      <c r="BE126" s="21"/>
    </row>
    <row r="127" spans="1:59" ht="13.5" customHeight="1" x14ac:dyDescent="0.2">
      <c r="A127" s="209" t="s">
        <v>34</v>
      </c>
      <c r="B127" s="209"/>
      <c r="C127" s="121" t="s">
        <v>120</v>
      </c>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2"/>
      <c r="BC127" s="32" t="s">
        <v>121</v>
      </c>
      <c r="BD127" s="33" t="s">
        <v>83</v>
      </c>
      <c r="BE127" s="34"/>
    </row>
    <row r="128" spans="1:59" ht="13.5" customHeight="1" x14ac:dyDescent="0.2">
      <c r="A128" s="209" t="s">
        <v>122</v>
      </c>
      <c r="B128" s="209"/>
      <c r="C128" s="121" t="s">
        <v>123</v>
      </c>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2"/>
      <c r="BC128" s="8" t="s">
        <v>122</v>
      </c>
      <c r="BD128" s="17"/>
      <c r="BE128" s="18" t="s">
        <v>83</v>
      </c>
    </row>
    <row r="129" spans="1:57" ht="12.75" customHeight="1" x14ac:dyDescent="0.2">
      <c r="A129" s="135" t="s">
        <v>124</v>
      </c>
      <c r="B129" s="135"/>
      <c r="C129" s="68" t="s">
        <v>125</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9"/>
      <c r="BC129" s="8" t="s">
        <v>126</v>
      </c>
      <c r="BD129" s="17"/>
      <c r="BE129" s="27"/>
    </row>
    <row r="130" spans="1:57" ht="25.5" customHeight="1" x14ac:dyDescent="0.2">
      <c r="A130" s="135"/>
      <c r="B130" s="135"/>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9"/>
      <c r="BC130" s="25" t="s">
        <v>127</v>
      </c>
      <c r="BD130" s="15"/>
      <c r="BE130" s="16" t="s">
        <v>83</v>
      </c>
    </row>
    <row r="131" spans="1:57" ht="25.5" customHeight="1" x14ac:dyDescent="0.2">
      <c r="A131" s="209" t="s">
        <v>34</v>
      </c>
      <c r="B131" s="209"/>
      <c r="C131" s="68" t="s">
        <v>128</v>
      </c>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9"/>
      <c r="BC131" s="20"/>
      <c r="BD131" s="20"/>
      <c r="BE131" s="21"/>
    </row>
    <row r="132" spans="1:57" ht="13.5" customHeight="1" x14ac:dyDescent="0.2">
      <c r="A132" s="209" t="s">
        <v>129</v>
      </c>
      <c r="B132" s="209"/>
      <c r="C132" s="121" t="s">
        <v>130</v>
      </c>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2"/>
      <c r="BC132" s="32" t="s">
        <v>129</v>
      </c>
      <c r="BD132" s="35"/>
      <c r="BE132" s="36" t="s">
        <v>83</v>
      </c>
    </row>
    <row r="133" spans="1:57" ht="13.5" customHeight="1" x14ac:dyDescent="0.2">
      <c r="A133" s="209" t="s">
        <v>34</v>
      </c>
      <c r="B133" s="209"/>
      <c r="C133" s="121" t="s">
        <v>131</v>
      </c>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2"/>
      <c r="BC133" s="8" t="s">
        <v>132</v>
      </c>
      <c r="BD133" s="17"/>
      <c r="BE133" s="18" t="s">
        <v>83</v>
      </c>
    </row>
    <row r="134" spans="1:57" ht="12.75" customHeight="1" x14ac:dyDescent="0.2">
      <c r="A134" s="135" t="s">
        <v>133</v>
      </c>
      <c r="B134" s="135"/>
      <c r="C134" s="121" t="s">
        <v>134</v>
      </c>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2"/>
      <c r="BC134" s="8" t="s">
        <v>135</v>
      </c>
      <c r="BD134" s="17"/>
      <c r="BE134" s="27"/>
    </row>
    <row r="135" spans="1:57" ht="25.5" customHeight="1" x14ac:dyDescent="0.2">
      <c r="A135" s="135"/>
      <c r="B135" s="135"/>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2"/>
      <c r="BC135" s="25" t="s">
        <v>136</v>
      </c>
      <c r="BD135" s="15"/>
      <c r="BE135" s="16" t="s">
        <v>83</v>
      </c>
    </row>
    <row r="136" spans="1:57" ht="25.5" customHeight="1" x14ac:dyDescent="0.2">
      <c r="A136" s="209" t="s">
        <v>34</v>
      </c>
      <c r="B136" s="209"/>
      <c r="C136" s="121" t="s">
        <v>137</v>
      </c>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2"/>
      <c r="BC136" s="25" t="s">
        <v>138</v>
      </c>
      <c r="BD136" s="15"/>
      <c r="BE136" s="4"/>
    </row>
    <row r="137" spans="1:57" ht="24" customHeight="1" x14ac:dyDescent="0.2">
      <c r="A137" s="150" t="s">
        <v>139</v>
      </c>
      <c r="B137" s="150"/>
      <c r="C137" s="68" t="s">
        <v>140</v>
      </c>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9"/>
      <c r="BC137" s="20"/>
      <c r="BD137" s="20"/>
      <c r="BE137" s="21"/>
    </row>
    <row r="138" spans="1:57" ht="12.75" customHeight="1" x14ac:dyDescent="0.2">
      <c r="A138" s="150"/>
      <c r="B138" s="15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9"/>
      <c r="BC138" s="32" t="s">
        <v>32</v>
      </c>
      <c r="BD138" s="35"/>
      <c r="BE138" s="34"/>
    </row>
    <row r="139" spans="1:57" ht="12.75" customHeight="1" x14ac:dyDescent="0.2">
      <c r="A139" s="210" t="s">
        <v>141</v>
      </c>
      <c r="B139" s="210"/>
      <c r="C139" s="121" t="s">
        <v>142</v>
      </c>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2"/>
      <c r="BC139" s="8" t="s">
        <v>36</v>
      </c>
      <c r="BD139" s="17"/>
      <c r="BE139" s="27"/>
    </row>
    <row r="140" spans="1:57" ht="25.5" customHeight="1" x14ac:dyDescent="0.2">
      <c r="A140" s="210"/>
      <c r="B140" s="210"/>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2"/>
      <c r="BC140" s="25" t="s">
        <v>143</v>
      </c>
      <c r="BD140" s="15"/>
      <c r="BE140" s="4"/>
    </row>
    <row r="141" spans="1:57" ht="12.75" customHeight="1" x14ac:dyDescent="0.2">
      <c r="A141" s="209" t="s">
        <v>144</v>
      </c>
      <c r="B141" s="209"/>
      <c r="C141" s="121" t="s">
        <v>145</v>
      </c>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c r="AN141" s="121"/>
      <c r="AO141" s="121"/>
      <c r="AP141" s="121"/>
      <c r="AQ141" s="121"/>
      <c r="AR141" s="122"/>
      <c r="AS141" s="192" t="s">
        <v>146</v>
      </c>
      <c r="AT141" s="193"/>
      <c r="AU141" s="194"/>
      <c r="AV141" s="211"/>
      <c r="AW141" s="212"/>
      <c r="AX141" s="212"/>
      <c r="AY141" s="212"/>
      <c r="AZ141" s="212"/>
      <c r="BA141" s="212"/>
      <c r="BB141" s="213"/>
      <c r="BC141" s="37"/>
      <c r="BD141" s="37"/>
      <c r="BE141" s="38"/>
    </row>
    <row r="142" spans="1:57" ht="12.75" customHeight="1" x14ac:dyDescent="0.2">
      <c r="A142" s="68" t="s">
        <v>147</v>
      </c>
      <c r="B142" s="68"/>
      <c r="C142" s="121" t="s">
        <v>148</v>
      </c>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2"/>
      <c r="BC142" s="32" t="s">
        <v>149</v>
      </c>
      <c r="BD142" s="35"/>
      <c r="BE142" s="34"/>
    </row>
    <row r="143" spans="1:57" ht="12.75" customHeight="1" x14ac:dyDescent="0.2">
      <c r="A143" s="68"/>
      <c r="B143" s="68"/>
      <c r="C143" s="121" t="s">
        <v>150</v>
      </c>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2"/>
      <c r="BC143" s="8" t="s">
        <v>151</v>
      </c>
      <c r="BD143" s="17"/>
      <c r="BE143" s="27"/>
    </row>
    <row r="144" spans="1:57" ht="12.75" customHeight="1" x14ac:dyDescent="0.2">
      <c r="A144" s="68"/>
      <c r="B144" s="68"/>
      <c r="C144" s="121" t="s">
        <v>152</v>
      </c>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2"/>
      <c r="BC144" s="8" t="s">
        <v>153</v>
      </c>
      <c r="BD144" s="17"/>
      <c r="BE144" s="27"/>
    </row>
    <row r="145" spans="1:57" ht="12.75" customHeight="1" x14ac:dyDescent="0.2">
      <c r="A145" s="68"/>
      <c r="B145" s="68"/>
      <c r="C145" s="68" t="s">
        <v>154</v>
      </c>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9"/>
      <c r="BC145" s="8" t="s">
        <v>155</v>
      </c>
      <c r="BD145" s="17"/>
      <c r="BE145" s="27"/>
    </row>
    <row r="146" spans="1:57" ht="12" customHeight="1" x14ac:dyDescent="0.2">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9"/>
      <c r="BC146" s="37"/>
      <c r="BD146" s="37"/>
      <c r="BE146" s="38"/>
    </row>
    <row r="147" spans="1:57" ht="12.75" customHeight="1" x14ac:dyDescent="0.2">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9"/>
      <c r="BC147" s="6">
        <v>8</v>
      </c>
      <c r="BD147" s="35"/>
      <c r="BE147" s="34"/>
    </row>
    <row r="148" spans="1:57" ht="12.75" customHeight="1" x14ac:dyDescent="0.2">
      <c r="A148" s="68"/>
      <c r="B148" s="68"/>
      <c r="C148" s="214" t="s">
        <v>156</v>
      </c>
      <c r="D148" s="214"/>
      <c r="E148" s="214"/>
      <c r="F148" s="214"/>
      <c r="G148" s="214"/>
      <c r="H148" s="214"/>
      <c r="I148" s="214"/>
      <c r="J148" s="214"/>
      <c r="K148" s="214"/>
      <c r="L148" s="214"/>
      <c r="M148" s="214"/>
      <c r="N148" s="214"/>
      <c r="O148" s="214"/>
      <c r="P148" s="214"/>
      <c r="Q148" s="214"/>
      <c r="R148" s="214"/>
      <c r="S148" s="214"/>
      <c r="T148" s="214"/>
      <c r="U148" s="214"/>
      <c r="V148" s="214"/>
      <c r="W148" s="214"/>
      <c r="X148" s="214"/>
      <c r="Y148" s="214"/>
      <c r="Z148" s="214"/>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5"/>
      <c r="BC148" s="37"/>
      <c r="BD148" s="37"/>
      <c r="BE148" s="38"/>
    </row>
    <row r="149" spans="1:57" ht="12.75" customHeight="1" x14ac:dyDescent="0.2">
      <c r="A149" s="68"/>
      <c r="B149" s="68"/>
      <c r="C149" s="121" t="s">
        <v>157</v>
      </c>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2"/>
      <c r="BC149" s="32" t="s">
        <v>158</v>
      </c>
      <c r="BD149" s="35"/>
      <c r="BE149" s="34"/>
    </row>
    <row r="150" spans="1:57" ht="12.75" customHeight="1" x14ac:dyDescent="0.2">
      <c r="A150" s="68"/>
      <c r="B150" s="68"/>
      <c r="C150" s="121" t="s">
        <v>159</v>
      </c>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2"/>
      <c r="BC150" s="8" t="s">
        <v>160</v>
      </c>
      <c r="BD150" s="17"/>
      <c r="BE150" s="27"/>
    </row>
    <row r="151" spans="1:57" ht="12.75" customHeight="1" x14ac:dyDescent="0.2">
      <c r="A151" s="68"/>
      <c r="B151" s="68"/>
      <c r="C151" s="68" t="s">
        <v>161</v>
      </c>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9"/>
      <c r="BC151" s="216"/>
      <c r="BD151" s="216"/>
      <c r="BE151" s="218"/>
    </row>
    <row r="152" spans="1:57" ht="12.75" customHeight="1" x14ac:dyDescent="0.2">
      <c r="A152" s="93" t="s">
        <v>162</v>
      </c>
      <c r="B152" s="93"/>
      <c r="C152" s="121" t="s">
        <v>163</v>
      </c>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2"/>
      <c r="AS152" s="192" t="s">
        <v>164</v>
      </c>
      <c r="AT152" s="193"/>
      <c r="AU152" s="194"/>
      <c r="AV152" s="211"/>
      <c r="AW152" s="212"/>
      <c r="AX152" s="212"/>
      <c r="AY152" s="212"/>
      <c r="AZ152" s="212"/>
      <c r="BA152" s="212"/>
      <c r="BB152" s="213"/>
      <c r="BC152" s="217"/>
      <c r="BD152" s="217"/>
      <c r="BE152" s="219"/>
    </row>
    <row r="153" spans="1:57" ht="12.75" customHeight="1" x14ac:dyDescent="0.2">
      <c r="A153" s="93"/>
      <c r="B153" s="93"/>
      <c r="C153" s="121" t="s">
        <v>165</v>
      </c>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2"/>
      <c r="AS153" s="136" t="s">
        <v>166</v>
      </c>
      <c r="AT153" s="137"/>
      <c r="AU153" s="138"/>
      <c r="AV153" s="220"/>
      <c r="AW153" s="119"/>
      <c r="AX153" s="119"/>
      <c r="AY153" s="119"/>
      <c r="AZ153" s="119"/>
      <c r="BA153" s="119"/>
      <c r="BB153" s="221"/>
      <c r="BC153" s="217"/>
      <c r="BD153" s="217"/>
      <c r="BE153" s="219"/>
    </row>
    <row r="154" spans="1:57" ht="12.75" customHeight="1" x14ac:dyDescent="0.2">
      <c r="A154" s="222">
        <v>11</v>
      </c>
      <c r="B154" s="222"/>
      <c r="C154" s="68" t="s">
        <v>167</v>
      </c>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9"/>
      <c r="BC154" s="217"/>
      <c r="BD154" s="217"/>
      <c r="BE154" s="219"/>
    </row>
    <row r="155" spans="1:57" ht="12.75" customHeight="1" x14ac:dyDescent="0.2">
      <c r="A155" s="210" t="s">
        <v>168</v>
      </c>
      <c r="B155" s="210"/>
      <c r="C155" s="121" t="s">
        <v>169</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2"/>
      <c r="AS155" s="192" t="s">
        <v>84</v>
      </c>
      <c r="AT155" s="193"/>
      <c r="AU155" s="194"/>
      <c r="AV155" s="211"/>
      <c r="AW155" s="212"/>
      <c r="AX155" s="212"/>
      <c r="AY155" s="212"/>
      <c r="AZ155" s="212"/>
      <c r="BA155" s="212"/>
      <c r="BB155" s="213"/>
      <c r="BC155" s="217"/>
      <c r="BD155" s="217"/>
      <c r="BE155" s="219"/>
    </row>
    <row r="156" spans="1:57" ht="25.5" customHeight="1" x14ac:dyDescent="0.2">
      <c r="A156" s="210"/>
      <c r="B156" s="21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2"/>
      <c r="AS156" s="203" t="s">
        <v>85</v>
      </c>
      <c r="AT156" s="204"/>
      <c r="AU156" s="205"/>
      <c r="AV156" s="223"/>
      <c r="AW156" s="224"/>
      <c r="AX156" s="224"/>
      <c r="AY156" s="224"/>
      <c r="AZ156" s="224"/>
      <c r="BA156" s="224"/>
      <c r="BB156" s="225"/>
      <c r="BC156" s="217"/>
      <c r="BD156" s="217"/>
      <c r="BE156" s="219"/>
    </row>
    <row r="157" spans="1:57" ht="12.75" customHeight="1" x14ac:dyDescent="0.2">
      <c r="A157" s="214" t="s">
        <v>90</v>
      </c>
      <c r="B157" s="214"/>
      <c r="C157" s="68" t="s">
        <v>170</v>
      </c>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9"/>
      <c r="BC157" s="32" t="s">
        <v>90</v>
      </c>
      <c r="BD157" s="35"/>
      <c r="BE157" s="34"/>
    </row>
    <row r="158" spans="1:57" ht="12.75" customHeight="1" x14ac:dyDescent="0.2">
      <c r="A158" s="209" t="s">
        <v>34</v>
      </c>
      <c r="B158" s="209"/>
      <c r="C158" s="121" t="s">
        <v>171</v>
      </c>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2"/>
      <c r="AS158" s="192" t="s">
        <v>91</v>
      </c>
      <c r="AT158" s="193"/>
      <c r="AU158" s="194"/>
      <c r="AV158" s="211"/>
      <c r="AW158" s="212"/>
      <c r="AX158" s="212"/>
      <c r="AY158" s="212"/>
      <c r="AZ158" s="212"/>
      <c r="BA158" s="212"/>
      <c r="BB158" s="213"/>
      <c r="BC158" s="196"/>
      <c r="BD158" s="196"/>
      <c r="BE158" s="198"/>
    </row>
    <row r="159" spans="1:57" ht="12.75" customHeight="1" x14ac:dyDescent="0.2">
      <c r="A159" s="222">
        <v>13</v>
      </c>
      <c r="B159" s="222"/>
      <c r="C159" s="214" t="s">
        <v>172</v>
      </c>
      <c r="D159" s="214"/>
      <c r="E159" s="214"/>
      <c r="F159" s="214"/>
      <c r="G159" s="214"/>
      <c r="H159" s="214"/>
      <c r="I159" s="214"/>
      <c r="J159" s="214"/>
      <c r="K159" s="214"/>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5"/>
      <c r="BC159" s="226"/>
      <c r="BD159" s="226"/>
      <c r="BE159" s="227"/>
    </row>
    <row r="160" spans="1:57" ht="12.75" customHeight="1" x14ac:dyDescent="0.2">
      <c r="A160" s="209" t="s">
        <v>173</v>
      </c>
      <c r="B160" s="209"/>
      <c r="C160" s="121" t="s">
        <v>174</v>
      </c>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2"/>
      <c r="BC160" s="8" t="s">
        <v>175</v>
      </c>
      <c r="BD160" s="17"/>
      <c r="BE160" s="27"/>
    </row>
    <row r="161" spans="1:58" ht="12.75" customHeight="1" x14ac:dyDescent="0.2">
      <c r="A161" s="78"/>
      <c r="B161" s="78"/>
      <c r="C161" s="68" t="s">
        <v>176</v>
      </c>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9"/>
      <c r="BC161" s="216"/>
      <c r="BD161" s="216"/>
      <c r="BE161" s="218"/>
    </row>
    <row r="162" spans="1:58" ht="12.75" customHeight="1" x14ac:dyDescent="0.2">
      <c r="A162" s="93" t="s">
        <v>177</v>
      </c>
      <c r="B162" s="93"/>
      <c r="C162" s="121" t="s">
        <v>178</v>
      </c>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2"/>
      <c r="AS162" s="230"/>
      <c r="AT162" s="78"/>
      <c r="AU162" s="231"/>
      <c r="AV162" s="232"/>
      <c r="AW162" s="81"/>
      <c r="AX162" s="81"/>
      <c r="AY162" s="81"/>
      <c r="AZ162" s="81"/>
      <c r="BA162" s="81"/>
      <c r="BB162" s="233"/>
      <c r="BC162" s="217"/>
      <c r="BD162" s="217"/>
      <c r="BE162" s="219"/>
    </row>
    <row r="163" spans="1:58" ht="12.95" customHeight="1" x14ac:dyDescent="0.2">
      <c r="A163" s="93"/>
      <c r="B163" s="93"/>
      <c r="C163" s="121" t="s">
        <v>179</v>
      </c>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2"/>
      <c r="AS163" s="192" t="s">
        <v>180</v>
      </c>
      <c r="AT163" s="193"/>
      <c r="AU163" s="194"/>
      <c r="AV163" s="234"/>
      <c r="AW163" s="235"/>
      <c r="AX163" s="235"/>
      <c r="AY163" s="235"/>
      <c r="AZ163" s="235"/>
      <c r="BA163" s="235"/>
      <c r="BB163" s="236"/>
      <c r="BC163" s="217"/>
      <c r="BD163" s="217"/>
      <c r="BE163" s="219"/>
    </row>
    <row r="164" spans="1:58" ht="12.75" customHeight="1" x14ac:dyDescent="0.2">
      <c r="A164" s="93"/>
      <c r="B164" s="93"/>
      <c r="C164" s="121" t="s">
        <v>181</v>
      </c>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2"/>
      <c r="AS164" s="136" t="s">
        <v>182</v>
      </c>
      <c r="AT164" s="137"/>
      <c r="AU164" s="138"/>
      <c r="AV164" s="220"/>
      <c r="AW164" s="119"/>
      <c r="AX164" s="119"/>
      <c r="AY164" s="119"/>
      <c r="AZ164" s="119"/>
      <c r="BA164" s="119"/>
      <c r="BB164" s="221"/>
      <c r="BC164" s="228"/>
      <c r="BD164" s="228"/>
      <c r="BE164" s="229"/>
    </row>
    <row r="165" spans="1:58" ht="13.5" customHeight="1" x14ac:dyDescent="0.2">
      <c r="A165" s="68" t="s">
        <v>183</v>
      </c>
      <c r="B165" s="68"/>
      <c r="C165" s="68" t="s">
        <v>184</v>
      </c>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9"/>
      <c r="BC165" s="8" t="s">
        <v>92</v>
      </c>
      <c r="BD165" s="17"/>
      <c r="BE165" s="18" t="s">
        <v>83</v>
      </c>
    </row>
    <row r="166" spans="1:58" ht="12.75" customHeight="1" x14ac:dyDescent="0.2">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9"/>
      <c r="BC166" s="8" t="s">
        <v>93</v>
      </c>
      <c r="BD166" s="17"/>
      <c r="BE166" s="27"/>
    </row>
    <row r="167" spans="1:58" ht="25.5" customHeight="1" x14ac:dyDescent="0.2">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9"/>
      <c r="BC167" s="14">
        <v>15</v>
      </c>
      <c r="BD167" s="15"/>
      <c r="BE167" s="16" t="s">
        <v>83</v>
      </c>
    </row>
    <row r="168" spans="1:58" ht="12" customHeight="1" x14ac:dyDescent="0.2">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9"/>
      <c r="BC168" s="37"/>
      <c r="BD168" s="37"/>
      <c r="BE168" s="38"/>
    </row>
    <row r="169" spans="1:58" ht="13.5" customHeight="1" x14ac:dyDescent="0.2">
      <c r="A169" s="222">
        <v>16</v>
      </c>
      <c r="B169" s="222"/>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9"/>
      <c r="BC169" s="6">
        <v>16</v>
      </c>
      <c r="BD169" s="35"/>
      <c r="BE169" s="36" t="s">
        <v>83</v>
      </c>
    </row>
    <row r="170" spans="1:58" ht="12" customHeight="1" x14ac:dyDescent="0.2">
      <c r="A170" s="222"/>
      <c r="B170" s="222"/>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9"/>
      <c r="BC170" s="37"/>
      <c r="BD170" s="37"/>
      <c r="BE170" s="38"/>
    </row>
    <row r="171" spans="1:58" ht="13.5" customHeight="1" x14ac:dyDescent="0.2">
      <c r="A171" s="222">
        <v>17</v>
      </c>
      <c r="B171" s="222"/>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9"/>
      <c r="BC171" s="237">
        <v>17</v>
      </c>
      <c r="BD171" s="239"/>
      <c r="BE171" s="232"/>
    </row>
    <row r="172" spans="1:58" ht="12" customHeight="1" x14ac:dyDescent="0.2">
      <c r="A172" s="78"/>
      <c r="B172" s="7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9"/>
      <c r="BC172" s="238"/>
      <c r="BD172" s="240"/>
      <c r="BE172" s="234"/>
    </row>
    <row r="173" spans="1:58" ht="12" customHeight="1" x14ac:dyDescent="0.2">
      <c r="A173" s="212"/>
      <c r="B173" s="212"/>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1"/>
      <c r="BC173" s="10"/>
      <c r="BD173" s="10"/>
      <c r="BE173" s="11"/>
    </row>
    <row r="174" spans="1:58" ht="14.25" customHeight="1" x14ac:dyDescent="0.2">
      <c r="A174" s="183" t="s">
        <v>185</v>
      </c>
      <c r="B174" s="183"/>
      <c r="C174" s="183"/>
      <c r="D174" s="183"/>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row>
    <row r="175" spans="1:58" ht="49.7" customHeight="1" x14ac:dyDescent="0.2">
      <c r="A175" s="150" t="s">
        <v>186</v>
      </c>
      <c r="B175" s="150"/>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row>
    <row r="176" spans="1:58" ht="12" customHeight="1" x14ac:dyDescent="0.2">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5"/>
      <c r="BD176" s="12" t="s">
        <v>80</v>
      </c>
      <c r="BE176" s="13" t="s">
        <v>81</v>
      </c>
    </row>
    <row r="177" spans="1:58" ht="12.75" customHeight="1" x14ac:dyDescent="0.2">
      <c r="A177" s="150" t="s">
        <v>187</v>
      </c>
      <c r="B177" s="150"/>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0"/>
      <c r="AP177" s="150"/>
      <c r="AQ177" s="150"/>
      <c r="AR177" s="151"/>
      <c r="AS177" s="192" t="s">
        <v>113</v>
      </c>
      <c r="AT177" s="193"/>
      <c r="AU177" s="194"/>
      <c r="AV177" s="126">
        <v>14</v>
      </c>
      <c r="AW177" s="127"/>
      <c r="AX177" s="127"/>
      <c r="AY177" s="127"/>
      <c r="AZ177" s="127"/>
      <c r="BA177" s="127"/>
      <c r="BB177" s="195"/>
      <c r="BC177" s="216"/>
      <c r="BD177" s="216"/>
      <c r="BE177" s="218"/>
    </row>
    <row r="178" spans="1:58" ht="56.25" customHeight="1" x14ac:dyDescent="0.2">
      <c r="A178" s="150"/>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150"/>
      <c r="AR178" s="151"/>
      <c r="AS178" s="241" t="s">
        <v>114</v>
      </c>
      <c r="AT178" s="242"/>
      <c r="AU178" s="243"/>
      <c r="AV178" s="244">
        <v>14</v>
      </c>
      <c r="AW178" s="245"/>
      <c r="AX178" s="245"/>
      <c r="AY178" s="245"/>
      <c r="AZ178" s="245"/>
      <c r="BA178" s="245"/>
      <c r="BB178" s="246"/>
      <c r="BC178" s="217"/>
      <c r="BD178" s="217"/>
      <c r="BE178" s="219"/>
    </row>
    <row r="179" spans="1:58" ht="12" customHeight="1" x14ac:dyDescent="0.2">
      <c r="A179" s="150" t="s">
        <v>188</v>
      </c>
      <c r="B179" s="150"/>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0"/>
      <c r="AP179" s="150"/>
      <c r="AQ179" s="150"/>
      <c r="AR179" s="150"/>
      <c r="AS179" s="150"/>
      <c r="AT179" s="150"/>
      <c r="AU179" s="150"/>
      <c r="AV179" s="150"/>
      <c r="AW179" s="150"/>
      <c r="AX179" s="150"/>
      <c r="AY179" s="150"/>
      <c r="AZ179" s="150"/>
      <c r="BA179" s="150"/>
      <c r="BB179" s="151"/>
      <c r="BC179" s="217"/>
      <c r="BD179" s="217"/>
      <c r="BE179" s="219"/>
    </row>
    <row r="180" spans="1:58" ht="13.5" customHeight="1" x14ac:dyDescent="0.2">
      <c r="A180" s="150"/>
      <c r="B180" s="150"/>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c r="AG180" s="150"/>
      <c r="AH180" s="150"/>
      <c r="AI180" s="150"/>
      <c r="AJ180" s="150"/>
      <c r="AK180" s="150"/>
      <c r="AL180" s="150"/>
      <c r="AM180" s="150"/>
      <c r="AN180" s="150"/>
      <c r="AO180" s="150"/>
      <c r="AP180" s="150"/>
      <c r="AQ180" s="150"/>
      <c r="AR180" s="150"/>
      <c r="AS180" s="150"/>
      <c r="AT180" s="150"/>
      <c r="AU180" s="150"/>
      <c r="AV180" s="150"/>
      <c r="AW180" s="150"/>
      <c r="AX180" s="150"/>
      <c r="AY180" s="150"/>
      <c r="AZ180" s="150"/>
      <c r="BA180" s="150"/>
      <c r="BB180" s="151"/>
      <c r="BC180" s="6">
        <v>2</v>
      </c>
      <c r="BD180" s="33" t="s">
        <v>83</v>
      </c>
      <c r="BE180" s="34"/>
    </row>
    <row r="181" spans="1:58" ht="25.5" customHeight="1" x14ac:dyDescent="0.2">
      <c r="A181" s="150"/>
      <c r="B181" s="150"/>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1"/>
      <c r="BC181" s="14">
        <v>3</v>
      </c>
      <c r="BD181" s="15"/>
      <c r="BE181" s="16" t="s">
        <v>83</v>
      </c>
    </row>
    <row r="182" spans="1:58" ht="13.5" customHeight="1" x14ac:dyDescent="0.2">
      <c r="A182" s="150"/>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1"/>
      <c r="BC182" s="7">
        <v>4</v>
      </c>
      <c r="BD182" s="17"/>
      <c r="BE182" s="18" t="s">
        <v>83</v>
      </c>
    </row>
    <row r="183" spans="1:58" ht="13.5" customHeight="1" x14ac:dyDescent="0.2">
      <c r="A183" s="150"/>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150"/>
      <c r="AP183" s="150"/>
      <c r="AQ183" s="150"/>
      <c r="AR183" s="150"/>
      <c r="AS183" s="150"/>
      <c r="AT183" s="150"/>
      <c r="AU183" s="150"/>
      <c r="AV183" s="150"/>
      <c r="AW183" s="150"/>
      <c r="AX183" s="150"/>
      <c r="AY183" s="150"/>
      <c r="AZ183" s="150"/>
      <c r="BA183" s="150"/>
      <c r="BB183" s="151"/>
      <c r="BC183" s="7">
        <v>5</v>
      </c>
      <c r="BD183" s="17"/>
      <c r="BE183" s="18" t="s">
        <v>83</v>
      </c>
    </row>
    <row r="184" spans="1:58" ht="13.5" customHeight="1" x14ac:dyDescent="0.2">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c r="AE184" s="150"/>
      <c r="AF184" s="150"/>
      <c r="AG184" s="150"/>
      <c r="AH184" s="150"/>
      <c r="AI184" s="150"/>
      <c r="AJ184" s="150"/>
      <c r="AK184" s="150"/>
      <c r="AL184" s="150"/>
      <c r="AM184" s="150"/>
      <c r="AN184" s="150"/>
      <c r="AO184" s="150"/>
      <c r="AP184" s="150"/>
      <c r="AQ184" s="150"/>
      <c r="AR184" s="150"/>
      <c r="AS184" s="150"/>
      <c r="AT184" s="150"/>
      <c r="AU184" s="150"/>
      <c r="AV184" s="150"/>
      <c r="AW184" s="150"/>
      <c r="AX184" s="150"/>
      <c r="AY184" s="150"/>
      <c r="AZ184" s="150"/>
      <c r="BA184" s="150"/>
      <c r="BB184" s="151"/>
      <c r="BC184" s="7">
        <v>6</v>
      </c>
      <c r="BD184" s="17"/>
      <c r="BE184" s="18" t="s">
        <v>83</v>
      </c>
    </row>
    <row r="185" spans="1:58" ht="25.5" customHeight="1" x14ac:dyDescent="0.2">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1"/>
      <c r="BC185" s="25" t="s">
        <v>32</v>
      </c>
      <c r="BD185" s="15"/>
      <c r="BE185" s="16" t="s">
        <v>83</v>
      </c>
    </row>
    <row r="186" spans="1:58" ht="25.5" customHeight="1" x14ac:dyDescent="0.2">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151"/>
      <c r="BC186" s="25" t="s">
        <v>36</v>
      </c>
      <c r="BD186" s="15"/>
      <c r="BE186" s="16" t="s">
        <v>83</v>
      </c>
    </row>
    <row r="187" spans="1:58" ht="24" customHeight="1" x14ac:dyDescent="0.2">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50"/>
      <c r="AG187" s="150"/>
      <c r="AH187" s="150"/>
      <c r="AI187" s="150"/>
      <c r="AJ187" s="150"/>
      <c r="AK187" s="150"/>
      <c r="AL187" s="150"/>
      <c r="AM187" s="150"/>
      <c r="AN187" s="150"/>
      <c r="AO187" s="150"/>
      <c r="AP187" s="150"/>
      <c r="AQ187" s="150"/>
      <c r="AR187" s="150"/>
      <c r="AS187" s="150"/>
      <c r="AT187" s="150"/>
      <c r="AU187" s="150"/>
      <c r="AV187" s="150"/>
      <c r="AW187" s="150"/>
      <c r="AX187" s="150"/>
      <c r="AY187" s="150"/>
      <c r="AZ187" s="150"/>
      <c r="BA187" s="150"/>
      <c r="BB187" s="151"/>
      <c r="BC187" s="20"/>
      <c r="BD187" s="20"/>
      <c r="BE187" s="21"/>
    </row>
    <row r="188" spans="1:58" ht="13.5" customHeight="1" x14ac:dyDescent="0.2">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c r="AE188" s="150"/>
      <c r="AF188" s="150"/>
      <c r="AG188" s="150"/>
      <c r="AH188" s="150"/>
      <c r="AI188" s="150"/>
      <c r="AJ188" s="150"/>
      <c r="AK188" s="150"/>
      <c r="AL188" s="150"/>
      <c r="AM188" s="150"/>
      <c r="AN188" s="150"/>
      <c r="AO188" s="150"/>
      <c r="AP188" s="150"/>
      <c r="AQ188" s="150"/>
      <c r="AR188" s="150"/>
      <c r="AS188" s="150"/>
      <c r="AT188" s="150"/>
      <c r="AU188" s="150"/>
      <c r="AV188" s="150"/>
      <c r="AW188" s="150"/>
      <c r="AX188" s="150"/>
      <c r="AY188" s="150"/>
      <c r="AZ188" s="150"/>
      <c r="BA188" s="150"/>
      <c r="BB188" s="151"/>
      <c r="BC188" s="32" t="s">
        <v>189</v>
      </c>
      <c r="BD188" s="33" t="s">
        <v>83</v>
      </c>
      <c r="BE188" s="34"/>
    </row>
    <row r="189" spans="1:58" ht="13.5" customHeight="1" x14ac:dyDescent="0.2">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1"/>
      <c r="BC189" s="8" t="s">
        <v>190</v>
      </c>
      <c r="BD189" s="39" t="s">
        <v>83</v>
      </c>
      <c r="BE189" s="27"/>
    </row>
    <row r="190" spans="1:58" ht="25.5" customHeight="1" x14ac:dyDescent="0.2">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8"/>
      <c r="BC190" s="14">
        <v>9</v>
      </c>
      <c r="BD190" s="15"/>
      <c r="BE190" s="16" t="s">
        <v>83</v>
      </c>
    </row>
    <row r="191" spans="1:58" ht="14.25" customHeight="1" x14ac:dyDescent="0.2">
      <c r="A191" s="150" t="s">
        <v>191</v>
      </c>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c r="AG191" s="150"/>
      <c r="AH191" s="150"/>
      <c r="AI191" s="150"/>
      <c r="AJ191" s="150"/>
      <c r="AK191" s="150"/>
      <c r="AL191" s="150"/>
      <c r="AM191" s="150"/>
      <c r="AN191" s="150"/>
      <c r="AO191" s="150"/>
      <c r="AP191" s="150"/>
      <c r="AQ191" s="150"/>
      <c r="AR191" s="150"/>
      <c r="AS191" s="150"/>
      <c r="AT191" s="150"/>
      <c r="AU191" s="150"/>
      <c r="AV191" s="150"/>
      <c r="AW191" s="150"/>
      <c r="AX191" s="150"/>
      <c r="AY191" s="150"/>
      <c r="AZ191" s="150"/>
      <c r="BA191" s="150"/>
      <c r="BB191" s="150"/>
      <c r="BC191" s="150"/>
      <c r="BD191" s="150"/>
      <c r="BE191" s="150"/>
      <c r="BF191" s="150"/>
    </row>
    <row r="192" spans="1:58" ht="12" customHeight="1" x14ac:dyDescent="0.2">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5"/>
      <c r="BD192" s="12" t="s">
        <v>80</v>
      </c>
      <c r="BE192" s="13" t="s">
        <v>81</v>
      </c>
    </row>
    <row r="193" spans="1:57" ht="13.5" customHeight="1" x14ac:dyDescent="0.2">
      <c r="A193" s="68" t="s">
        <v>192</v>
      </c>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9"/>
      <c r="BC193" s="8" t="s">
        <v>164</v>
      </c>
      <c r="BD193" s="17"/>
      <c r="BE193" s="18" t="s">
        <v>83</v>
      </c>
    </row>
    <row r="194" spans="1:57" ht="25.5" customHeight="1" x14ac:dyDescent="0.2">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9"/>
      <c r="BC194" s="25" t="s">
        <v>166</v>
      </c>
      <c r="BD194" s="15"/>
      <c r="BE194" s="4"/>
    </row>
    <row r="195" spans="1:57" ht="13.5" customHeight="1" x14ac:dyDescent="0.2">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9"/>
      <c r="BC195" s="8" t="s">
        <v>84</v>
      </c>
      <c r="BD195" s="39" t="s">
        <v>83</v>
      </c>
      <c r="BE195" s="27"/>
    </row>
    <row r="196" spans="1:57" ht="12" customHeight="1" x14ac:dyDescent="0.2">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9"/>
      <c r="BC196" s="37"/>
      <c r="BD196" s="37"/>
      <c r="BE196" s="38"/>
    </row>
    <row r="197" spans="1:57" ht="13.5" customHeight="1" x14ac:dyDescent="0.2">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9"/>
      <c r="BC197" s="32" t="s">
        <v>90</v>
      </c>
      <c r="BD197" s="33" t="s">
        <v>83</v>
      </c>
      <c r="BE197" s="34"/>
    </row>
    <row r="198" spans="1:57" ht="13.5" customHeight="1" x14ac:dyDescent="0.2">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9"/>
      <c r="BC198" s="8" t="s">
        <v>91</v>
      </c>
      <c r="BD198" s="39" t="s">
        <v>83</v>
      </c>
      <c r="BE198" s="27"/>
    </row>
    <row r="199" spans="1:57" ht="25.5" customHeight="1" x14ac:dyDescent="0.2">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9"/>
      <c r="BC199" s="25" t="s">
        <v>193</v>
      </c>
      <c r="BD199" s="31" t="s">
        <v>83</v>
      </c>
      <c r="BE199" s="4"/>
    </row>
    <row r="200" spans="1:57" ht="13.5" customHeight="1" x14ac:dyDescent="0.2">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9"/>
      <c r="BC200" s="7">
        <v>13</v>
      </c>
      <c r="BD200" s="17"/>
      <c r="BE200" s="18" t="s">
        <v>83</v>
      </c>
    </row>
    <row r="201" spans="1:57" ht="13.5" customHeight="1" x14ac:dyDescent="0.2">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9"/>
      <c r="BC201" s="7">
        <v>14</v>
      </c>
      <c r="BD201" s="17"/>
      <c r="BE201" s="18" t="s">
        <v>83</v>
      </c>
    </row>
    <row r="202" spans="1:57" ht="24" customHeight="1" x14ac:dyDescent="0.2">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9"/>
      <c r="BC202" s="20"/>
      <c r="BD202" s="20"/>
      <c r="BE202" s="21"/>
    </row>
    <row r="203" spans="1:57" ht="13.5" customHeight="1" x14ac:dyDescent="0.2">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9"/>
      <c r="BC203" s="32" t="s">
        <v>194</v>
      </c>
      <c r="BD203" s="33" t="s">
        <v>83</v>
      </c>
      <c r="BE203" s="34"/>
    </row>
    <row r="204" spans="1:57" ht="13.5" customHeight="1" x14ac:dyDescent="0.2">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9"/>
      <c r="BC204" s="8" t="s">
        <v>195</v>
      </c>
      <c r="BD204" s="39" t="s">
        <v>83</v>
      </c>
      <c r="BE204" s="27"/>
    </row>
    <row r="205" spans="1:57" ht="24" customHeight="1" x14ac:dyDescent="0.2">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9"/>
      <c r="BC205" s="20"/>
      <c r="BD205" s="20"/>
      <c r="BE205" s="21"/>
    </row>
    <row r="206" spans="1:57" ht="13.5" customHeight="1" x14ac:dyDescent="0.2">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9"/>
      <c r="BC206" s="32" t="s">
        <v>196</v>
      </c>
      <c r="BD206" s="35"/>
      <c r="BE206" s="36" t="s">
        <v>83</v>
      </c>
    </row>
    <row r="207" spans="1:57" ht="24" customHeight="1" x14ac:dyDescent="0.2">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9"/>
      <c r="BC207" s="20"/>
      <c r="BD207" s="20"/>
      <c r="BE207" s="21"/>
    </row>
    <row r="208" spans="1:57" ht="12.75" customHeight="1" x14ac:dyDescent="0.2">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1"/>
      <c r="BC208" s="32" t="s">
        <v>197</v>
      </c>
      <c r="BD208" s="35"/>
      <c r="BE208" s="34"/>
    </row>
    <row r="209" spans="1:61" ht="119.1" customHeight="1" x14ac:dyDescent="0.2">
      <c r="A209" s="150" t="s">
        <v>198</v>
      </c>
      <c r="B209" s="150"/>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c r="AG209" s="150"/>
      <c r="AH209" s="150"/>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row>
    <row r="210" spans="1:61" ht="14.25" customHeight="1" x14ac:dyDescent="0.2">
      <c r="A210" s="249" t="s">
        <v>199</v>
      </c>
      <c r="B210" s="249"/>
      <c r="C210" s="249"/>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c r="AA210" s="249"/>
      <c r="AB210" s="249"/>
      <c r="AC210" s="249"/>
      <c r="AD210" s="249"/>
      <c r="AE210" s="249"/>
      <c r="AF210" s="249"/>
      <c r="AG210" s="249"/>
      <c r="AH210" s="249"/>
      <c r="AI210" s="250" t="s">
        <v>200</v>
      </c>
      <c r="AJ210" s="250"/>
      <c r="AK210" s="250"/>
      <c r="AL210" s="250"/>
      <c r="AM210" s="250"/>
      <c r="AN210" s="250"/>
      <c r="AO210" s="250"/>
      <c r="AP210" s="250"/>
      <c r="AQ210" s="250"/>
      <c r="AR210" s="250"/>
      <c r="AS210" s="250"/>
      <c r="AT210" s="250"/>
      <c r="AU210" s="250"/>
      <c r="AV210" s="250"/>
      <c r="AW210" s="250"/>
      <c r="AX210" s="250"/>
      <c r="AY210" s="250"/>
      <c r="AZ210" s="250"/>
      <c r="BA210" s="250"/>
      <c r="BB210" s="250"/>
      <c r="BC210" s="250"/>
      <c r="BD210" s="250"/>
      <c r="BE210" s="250"/>
      <c r="BF210" s="250"/>
    </row>
    <row r="211" spans="1:61" ht="14.25" customHeight="1" x14ac:dyDescent="0.2">
      <c r="A211" s="183" t="s">
        <v>201</v>
      </c>
      <c r="B211" s="183"/>
      <c r="C211" s="183"/>
      <c r="D211" s="183"/>
      <c r="E211" s="183"/>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row>
    <row r="212" spans="1:61" ht="214.7" customHeight="1" x14ac:dyDescent="0.2">
      <c r="A212" s="150" t="s">
        <v>202</v>
      </c>
      <c r="B212" s="150"/>
      <c r="C212" s="150"/>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0"/>
      <c r="AC212" s="150"/>
      <c r="AD212" s="150"/>
      <c r="AE212" s="150"/>
      <c r="AF212" s="150"/>
      <c r="AG212" s="150"/>
      <c r="AH212" s="150"/>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150"/>
      <c r="BD212" s="150"/>
      <c r="BE212" s="150"/>
      <c r="BF212" s="150"/>
    </row>
    <row r="213" spans="1:61" ht="48" customHeight="1" x14ac:dyDescent="0.2">
      <c r="A213" s="251" t="s">
        <v>203</v>
      </c>
      <c r="B213" s="251"/>
      <c r="C213" s="251"/>
      <c r="D213" s="251"/>
      <c r="E213" s="251"/>
      <c r="F213" s="251"/>
      <c r="G213" s="251"/>
      <c r="H213" s="251"/>
      <c r="I213" s="251"/>
      <c r="J213" s="251"/>
      <c r="K213" s="251"/>
      <c r="L213" s="251"/>
      <c r="M213" s="251"/>
      <c r="N213" s="251"/>
      <c r="O213" s="252"/>
      <c r="P213" s="254" t="s">
        <v>204</v>
      </c>
      <c r="Q213" s="251"/>
      <c r="R213" s="251"/>
      <c r="S213" s="251"/>
      <c r="T213" s="251"/>
      <c r="U213" s="252"/>
      <c r="V213" s="88" t="s">
        <v>205</v>
      </c>
      <c r="W213" s="89"/>
      <c r="X213" s="89"/>
      <c r="Y213" s="89"/>
      <c r="Z213" s="89"/>
      <c r="AA213" s="89"/>
      <c r="AB213" s="89"/>
      <c r="AC213" s="89"/>
      <c r="AD213" s="89"/>
      <c r="AE213" s="89"/>
      <c r="AF213" s="89"/>
      <c r="AG213" s="89"/>
      <c r="AH213" s="89"/>
      <c r="AI213" s="90"/>
      <c r="AJ213" s="254" t="s">
        <v>206</v>
      </c>
      <c r="AK213" s="251"/>
      <c r="AL213" s="251"/>
      <c r="AM213" s="251"/>
      <c r="AN213" s="251"/>
      <c r="AO213" s="251"/>
      <c r="AP213" s="251"/>
      <c r="AQ213" s="251"/>
      <c r="AR213" s="252"/>
      <c r="AS213" s="254" t="s">
        <v>207</v>
      </c>
      <c r="AT213" s="251"/>
      <c r="AU213" s="251"/>
      <c r="AV213" s="251"/>
      <c r="AW213" s="251"/>
      <c r="AX213" s="251"/>
      <c r="AY213" s="251"/>
      <c r="AZ213" s="251"/>
      <c r="BA213" s="252"/>
      <c r="BB213" s="254" t="s">
        <v>208</v>
      </c>
      <c r="BC213" s="251"/>
      <c r="BD213" s="251"/>
      <c r="BE213" s="251"/>
    </row>
    <row r="214" spans="1:61" ht="72" customHeight="1" x14ac:dyDescent="0.2">
      <c r="A214" s="75"/>
      <c r="B214" s="75"/>
      <c r="C214" s="75"/>
      <c r="D214" s="75"/>
      <c r="E214" s="75"/>
      <c r="F214" s="75"/>
      <c r="G214" s="75"/>
      <c r="H214" s="75"/>
      <c r="I214" s="75"/>
      <c r="J214" s="75"/>
      <c r="K214" s="75"/>
      <c r="L214" s="75"/>
      <c r="M214" s="75"/>
      <c r="N214" s="75"/>
      <c r="O214" s="253"/>
      <c r="P214" s="74"/>
      <c r="Q214" s="75"/>
      <c r="R214" s="75"/>
      <c r="S214" s="75"/>
      <c r="T214" s="75"/>
      <c r="U214" s="253"/>
      <c r="V214" s="255" t="s">
        <v>209</v>
      </c>
      <c r="W214" s="256"/>
      <c r="X214" s="255" t="s">
        <v>210</v>
      </c>
      <c r="Y214" s="256"/>
      <c r="Z214" s="255" t="s">
        <v>211</v>
      </c>
      <c r="AA214" s="256"/>
      <c r="AB214" s="255" t="s">
        <v>212</v>
      </c>
      <c r="AC214" s="256"/>
      <c r="AD214" s="255" t="s">
        <v>213</v>
      </c>
      <c r="AE214" s="257"/>
      <c r="AF214" s="256"/>
      <c r="AG214" s="255" t="s">
        <v>214</v>
      </c>
      <c r="AH214" s="257"/>
      <c r="AI214" s="256"/>
      <c r="AJ214" s="74"/>
      <c r="AK214" s="75"/>
      <c r="AL214" s="75"/>
      <c r="AM214" s="75"/>
      <c r="AN214" s="75"/>
      <c r="AO214" s="75"/>
      <c r="AP214" s="75"/>
      <c r="AQ214" s="75"/>
      <c r="AR214" s="253"/>
      <c r="AS214" s="74"/>
      <c r="AT214" s="75"/>
      <c r="AU214" s="75"/>
      <c r="AV214" s="75"/>
      <c r="AW214" s="75"/>
      <c r="AX214" s="75"/>
      <c r="AY214" s="75"/>
      <c r="AZ214" s="75"/>
      <c r="BA214" s="253"/>
      <c r="BB214" s="74"/>
      <c r="BC214" s="75"/>
      <c r="BD214" s="75"/>
      <c r="BE214" s="75"/>
    </row>
    <row r="215" spans="1:61" ht="12" customHeight="1" x14ac:dyDescent="0.2">
      <c r="A215" s="258" t="s">
        <v>215</v>
      </c>
      <c r="B215" s="258"/>
      <c r="C215" s="258"/>
      <c r="D215" s="258"/>
      <c r="E215" s="258"/>
      <c r="F215" s="258"/>
      <c r="G215" s="258"/>
      <c r="H215" s="258"/>
      <c r="I215" s="258"/>
      <c r="J215" s="258"/>
      <c r="K215" s="258"/>
      <c r="L215" s="258"/>
      <c r="M215" s="258"/>
      <c r="N215" s="258"/>
      <c r="O215" s="259"/>
      <c r="P215" s="260">
        <v>20</v>
      </c>
      <c r="Q215" s="261"/>
      <c r="R215" s="261"/>
      <c r="S215" s="261"/>
      <c r="T215" s="261"/>
      <c r="U215" s="262"/>
      <c r="V215" s="263"/>
      <c r="W215" s="264"/>
      <c r="X215" s="263"/>
      <c r="Y215" s="264"/>
      <c r="Z215" s="265" t="s">
        <v>216</v>
      </c>
      <c r="AA215" s="266"/>
      <c r="AB215" s="265" t="s">
        <v>216</v>
      </c>
      <c r="AC215" s="266"/>
      <c r="AD215" s="269" t="s">
        <v>216</v>
      </c>
      <c r="AE215" s="270"/>
      <c r="AF215" s="271"/>
      <c r="AG215" s="263"/>
      <c r="AH215" s="275"/>
      <c r="AI215" s="264"/>
      <c r="AJ215" s="276">
        <v>17230</v>
      </c>
      <c r="AK215" s="277"/>
      <c r="AL215" s="277"/>
      <c r="AM215" s="277"/>
      <c r="AN215" s="277"/>
      <c r="AO215" s="277"/>
      <c r="AP215" s="277"/>
      <c r="AQ215" s="277"/>
      <c r="AR215" s="278"/>
      <c r="AS215" s="282">
        <v>0</v>
      </c>
      <c r="AT215" s="283"/>
      <c r="AU215" s="283"/>
      <c r="AV215" s="283"/>
      <c r="AW215" s="283"/>
      <c r="AX215" s="283"/>
      <c r="AY215" s="283"/>
      <c r="AZ215" s="283"/>
      <c r="BA215" s="284"/>
      <c r="BB215" s="282">
        <v>0</v>
      </c>
      <c r="BC215" s="283"/>
      <c r="BD215" s="283"/>
      <c r="BE215" s="283"/>
    </row>
    <row r="216" spans="1:61" ht="12" customHeight="1" x14ac:dyDescent="0.2">
      <c r="A216" s="258" t="s">
        <v>220</v>
      </c>
      <c r="B216" s="258"/>
      <c r="C216" s="258"/>
      <c r="D216" s="258"/>
      <c r="E216" s="258"/>
      <c r="F216" s="258"/>
      <c r="G216" s="258"/>
      <c r="H216" s="258"/>
      <c r="I216" s="258"/>
      <c r="J216" s="258"/>
      <c r="K216" s="258"/>
      <c r="L216" s="258"/>
      <c r="M216" s="258"/>
      <c r="N216" s="258"/>
      <c r="O216" s="259"/>
      <c r="P216" s="260">
        <v>0</v>
      </c>
      <c r="Q216" s="261"/>
      <c r="R216" s="261"/>
      <c r="S216" s="261"/>
      <c r="T216" s="261"/>
      <c r="U216" s="262"/>
      <c r="V216" s="234"/>
      <c r="W216" s="236"/>
      <c r="X216" s="234"/>
      <c r="Y216" s="236"/>
      <c r="Z216" s="267"/>
      <c r="AA216" s="268"/>
      <c r="AB216" s="267"/>
      <c r="AC216" s="268"/>
      <c r="AD216" s="272"/>
      <c r="AE216" s="273"/>
      <c r="AF216" s="274"/>
      <c r="AG216" s="234"/>
      <c r="AH216" s="235"/>
      <c r="AI216" s="236"/>
      <c r="AJ216" s="279"/>
      <c r="AK216" s="280"/>
      <c r="AL216" s="280"/>
      <c r="AM216" s="280"/>
      <c r="AN216" s="280"/>
      <c r="AO216" s="280"/>
      <c r="AP216" s="280"/>
      <c r="AQ216" s="280"/>
      <c r="AR216" s="281"/>
      <c r="AS216" s="285"/>
      <c r="AT216" s="286"/>
      <c r="AU216" s="286"/>
      <c r="AV216" s="286"/>
      <c r="AW216" s="286"/>
      <c r="AX216" s="286"/>
      <c r="AY216" s="286"/>
      <c r="AZ216" s="286"/>
      <c r="BA216" s="287"/>
      <c r="BB216" s="285"/>
      <c r="BC216" s="286"/>
      <c r="BD216" s="286"/>
      <c r="BE216" s="286"/>
    </row>
    <row r="217" spans="1:61" ht="12" customHeight="1" x14ac:dyDescent="0.2">
      <c r="A217" s="258" t="s">
        <v>218</v>
      </c>
      <c r="B217" s="258"/>
      <c r="C217" s="258"/>
      <c r="D217" s="258"/>
      <c r="E217" s="258"/>
      <c r="F217" s="258"/>
      <c r="G217" s="258"/>
      <c r="H217" s="258"/>
      <c r="I217" s="258"/>
      <c r="J217" s="258"/>
      <c r="K217" s="258"/>
      <c r="L217" s="258"/>
      <c r="M217" s="258"/>
      <c r="N217" s="258"/>
      <c r="O217" s="259"/>
      <c r="P217" s="260">
        <v>20</v>
      </c>
      <c r="Q217" s="261"/>
      <c r="R217" s="261"/>
      <c r="S217" s="261"/>
      <c r="T217" s="261"/>
      <c r="U217" s="262"/>
      <c r="V217" s="263"/>
      <c r="W217" s="264"/>
      <c r="X217" s="263"/>
      <c r="Y217" s="264"/>
      <c r="Z217" s="265" t="s">
        <v>216</v>
      </c>
      <c r="AA217" s="266"/>
      <c r="AB217" s="265" t="s">
        <v>216</v>
      </c>
      <c r="AC217" s="266"/>
      <c r="AD217" s="263"/>
      <c r="AE217" s="275"/>
      <c r="AF217" s="264"/>
      <c r="AG217" s="263"/>
      <c r="AH217" s="275"/>
      <c r="AI217" s="264"/>
      <c r="AJ217" s="276">
        <v>13940</v>
      </c>
      <c r="AK217" s="277"/>
      <c r="AL217" s="277"/>
      <c r="AM217" s="277"/>
      <c r="AN217" s="277"/>
      <c r="AO217" s="277"/>
      <c r="AP217" s="277"/>
      <c r="AQ217" s="277"/>
      <c r="AR217" s="278"/>
      <c r="AS217" s="282">
        <v>0</v>
      </c>
      <c r="AT217" s="283"/>
      <c r="AU217" s="283"/>
      <c r="AV217" s="283"/>
      <c r="AW217" s="283"/>
      <c r="AX217" s="283"/>
      <c r="AY217" s="283"/>
      <c r="AZ217" s="283"/>
      <c r="BA217" s="284"/>
      <c r="BB217" s="282">
        <v>0</v>
      </c>
      <c r="BC217" s="283"/>
      <c r="BD217" s="283"/>
      <c r="BE217" s="283"/>
    </row>
    <row r="218" spans="1:61" ht="12" customHeight="1" x14ac:dyDescent="0.2">
      <c r="A218" s="258" t="s">
        <v>217</v>
      </c>
      <c r="B218" s="258"/>
      <c r="C218" s="258"/>
      <c r="D218" s="258"/>
      <c r="E218" s="258"/>
      <c r="F218" s="258"/>
      <c r="G218" s="258"/>
      <c r="H218" s="258"/>
      <c r="I218" s="258"/>
      <c r="J218" s="258"/>
      <c r="K218" s="258"/>
      <c r="L218" s="258"/>
      <c r="M218" s="258"/>
      <c r="N218" s="258"/>
      <c r="O218" s="259"/>
      <c r="P218" s="260">
        <v>0</v>
      </c>
      <c r="Q218" s="261"/>
      <c r="R218" s="261"/>
      <c r="S218" s="261"/>
      <c r="T218" s="261"/>
      <c r="U218" s="262"/>
      <c r="V218" s="234"/>
      <c r="W218" s="236"/>
      <c r="X218" s="234"/>
      <c r="Y218" s="236"/>
      <c r="Z218" s="267"/>
      <c r="AA218" s="268"/>
      <c r="AB218" s="267"/>
      <c r="AC218" s="268"/>
      <c r="AD218" s="234"/>
      <c r="AE218" s="235"/>
      <c r="AF218" s="236"/>
      <c r="AG218" s="234"/>
      <c r="AH218" s="235"/>
      <c r="AI218" s="236"/>
      <c r="AJ218" s="279"/>
      <c r="AK218" s="280"/>
      <c r="AL218" s="280"/>
      <c r="AM218" s="280"/>
      <c r="AN218" s="280"/>
      <c r="AO218" s="280"/>
      <c r="AP218" s="280"/>
      <c r="AQ218" s="280"/>
      <c r="AR218" s="281"/>
      <c r="AS218" s="285"/>
      <c r="AT218" s="286"/>
      <c r="AU218" s="286"/>
      <c r="AV218" s="286"/>
      <c r="AW218" s="286"/>
      <c r="AX218" s="286"/>
      <c r="AY218" s="286"/>
      <c r="AZ218" s="286"/>
      <c r="BA218" s="287"/>
      <c r="BB218" s="285"/>
      <c r="BC218" s="286"/>
      <c r="BD218" s="286"/>
      <c r="BE218" s="286"/>
    </row>
    <row r="219" spans="1:61" ht="12" customHeight="1" x14ac:dyDescent="0.2">
      <c r="A219" s="258" t="s">
        <v>219</v>
      </c>
      <c r="B219" s="258"/>
      <c r="C219" s="258"/>
      <c r="D219" s="258"/>
      <c r="E219" s="258"/>
      <c r="F219" s="258"/>
      <c r="G219" s="258"/>
      <c r="H219" s="258"/>
      <c r="I219" s="258"/>
      <c r="J219" s="258"/>
      <c r="K219" s="258"/>
      <c r="L219" s="258"/>
      <c r="M219" s="258"/>
      <c r="N219" s="258"/>
      <c r="O219" s="259"/>
      <c r="P219" s="260">
        <v>1</v>
      </c>
      <c r="Q219" s="261"/>
      <c r="R219" s="261"/>
      <c r="S219" s="261"/>
      <c r="T219" s="261"/>
      <c r="U219" s="262"/>
      <c r="V219" s="265" t="s">
        <v>216</v>
      </c>
      <c r="W219" s="266"/>
      <c r="X219" s="263"/>
      <c r="Y219" s="264"/>
      <c r="AB219" s="265"/>
      <c r="AC219" s="266"/>
      <c r="AD219" s="263"/>
      <c r="AE219" s="275"/>
      <c r="AF219" s="264"/>
      <c r="AG219" s="263"/>
      <c r="AH219" s="275"/>
      <c r="AI219" s="264"/>
      <c r="AJ219" s="276">
        <v>2590</v>
      </c>
      <c r="AK219" s="277"/>
      <c r="AL219" s="277"/>
      <c r="AM219" s="277"/>
      <c r="AN219" s="277"/>
      <c r="AO219" s="277"/>
      <c r="AP219" s="277"/>
      <c r="AQ219" s="277"/>
      <c r="AR219" s="278"/>
      <c r="AS219" s="282">
        <v>0</v>
      </c>
      <c r="AT219" s="283"/>
      <c r="AU219" s="283"/>
      <c r="AV219" s="283"/>
      <c r="AW219" s="283"/>
      <c r="AX219" s="283"/>
      <c r="AY219" s="283"/>
      <c r="AZ219" s="283"/>
      <c r="BA219" s="284"/>
      <c r="BB219" s="282">
        <v>0</v>
      </c>
      <c r="BC219" s="283"/>
      <c r="BD219" s="283"/>
      <c r="BE219" s="283"/>
    </row>
    <row r="220" spans="1:61" ht="12" customHeight="1" x14ac:dyDescent="0.2">
      <c r="A220" s="288" t="s">
        <v>544</v>
      </c>
      <c r="B220" s="258"/>
      <c r="C220" s="258"/>
      <c r="D220" s="258"/>
      <c r="E220" s="258"/>
      <c r="F220" s="258"/>
      <c r="G220" s="258"/>
      <c r="H220" s="258"/>
      <c r="I220" s="258"/>
      <c r="J220" s="258"/>
      <c r="K220" s="258"/>
      <c r="L220" s="258"/>
      <c r="M220" s="258"/>
      <c r="N220" s="258"/>
      <c r="O220" s="259"/>
      <c r="P220" s="260">
        <v>0</v>
      </c>
      <c r="Q220" s="261"/>
      <c r="R220" s="261"/>
      <c r="S220" s="261"/>
      <c r="T220" s="261"/>
      <c r="U220" s="262"/>
      <c r="V220" s="267"/>
      <c r="W220" s="268"/>
      <c r="X220" s="234"/>
      <c r="Y220" s="236"/>
      <c r="AB220" s="267"/>
      <c r="AC220" s="268"/>
      <c r="AD220" s="234"/>
      <c r="AE220" s="235"/>
      <c r="AF220" s="236"/>
      <c r="AG220" s="234"/>
      <c r="AH220" s="235"/>
      <c r="AI220" s="236"/>
      <c r="AJ220" s="279"/>
      <c r="AK220" s="280"/>
      <c r="AL220" s="280"/>
      <c r="AM220" s="280"/>
      <c r="AN220" s="280"/>
      <c r="AO220" s="280"/>
      <c r="AP220" s="280"/>
      <c r="AQ220" s="280"/>
      <c r="AR220" s="281"/>
      <c r="AS220" s="285"/>
      <c r="AT220" s="286"/>
      <c r="AU220" s="286"/>
      <c r="AV220" s="286"/>
      <c r="AW220" s="286"/>
      <c r="AX220" s="286"/>
      <c r="AY220" s="286"/>
      <c r="AZ220" s="286"/>
      <c r="BA220" s="287"/>
      <c r="BB220" s="285"/>
      <c r="BC220" s="286"/>
      <c r="BD220" s="286"/>
      <c r="BE220" s="286"/>
      <c r="BH220" s="48" t="s">
        <v>547</v>
      </c>
    </row>
    <row r="221" spans="1:61" ht="12" customHeight="1" x14ac:dyDescent="0.2">
      <c r="A221" s="258" t="s">
        <v>221</v>
      </c>
      <c r="B221" s="258"/>
      <c r="C221" s="258"/>
      <c r="D221" s="258"/>
      <c r="E221" s="258"/>
      <c r="F221" s="258"/>
      <c r="G221" s="258"/>
      <c r="H221" s="258"/>
      <c r="I221" s="258"/>
      <c r="J221" s="258"/>
      <c r="K221" s="258"/>
      <c r="L221" s="258"/>
      <c r="M221" s="258"/>
      <c r="N221" s="258"/>
      <c r="O221" s="259"/>
      <c r="P221" s="260">
        <v>10</v>
      </c>
      <c r="Q221" s="261"/>
      <c r="R221" s="261"/>
      <c r="S221" s="261"/>
      <c r="T221" s="261"/>
      <c r="U221" s="262"/>
      <c r="V221" s="263"/>
      <c r="W221" s="264"/>
      <c r="X221" s="263"/>
      <c r="Y221" s="264"/>
      <c r="Z221" s="265" t="s">
        <v>216</v>
      </c>
      <c r="AA221" s="266"/>
      <c r="AB221" s="265" t="s">
        <v>216</v>
      </c>
      <c r="AC221" s="266"/>
      <c r="AD221" s="263"/>
      <c r="AE221" s="275"/>
      <c r="AF221" s="264"/>
      <c r="AG221" s="263"/>
      <c r="AH221" s="275"/>
      <c r="AI221" s="264"/>
      <c r="AJ221" s="276">
        <v>5280</v>
      </c>
      <c r="AK221" s="277"/>
      <c r="AL221" s="277"/>
      <c r="AM221" s="277"/>
      <c r="AN221" s="277"/>
      <c r="AO221" s="277"/>
      <c r="AP221" s="277"/>
      <c r="AQ221" s="277"/>
      <c r="AR221" s="278"/>
      <c r="AS221" s="282">
        <v>0</v>
      </c>
      <c r="AT221" s="283"/>
      <c r="AU221" s="283"/>
      <c r="AV221" s="283"/>
      <c r="AW221" s="283"/>
      <c r="AX221" s="283"/>
      <c r="AY221" s="283"/>
      <c r="AZ221" s="283"/>
      <c r="BA221" s="284"/>
      <c r="BB221" s="282">
        <v>0</v>
      </c>
      <c r="BC221" s="283"/>
      <c r="BD221" s="283"/>
      <c r="BE221" s="283"/>
    </row>
    <row r="222" spans="1:61" ht="12" customHeight="1" x14ac:dyDescent="0.2">
      <c r="A222" s="258" t="s">
        <v>222</v>
      </c>
      <c r="B222" s="258"/>
      <c r="C222" s="258"/>
      <c r="D222" s="258"/>
      <c r="E222" s="258"/>
      <c r="F222" s="258"/>
      <c r="G222" s="258"/>
      <c r="H222" s="258"/>
      <c r="I222" s="258"/>
      <c r="J222" s="258"/>
      <c r="K222" s="258"/>
      <c r="L222" s="258"/>
      <c r="M222" s="258"/>
      <c r="N222" s="258"/>
      <c r="O222" s="259"/>
      <c r="P222" s="260">
        <v>0</v>
      </c>
      <c r="Q222" s="261"/>
      <c r="R222" s="261"/>
      <c r="S222" s="261"/>
      <c r="T222" s="261"/>
      <c r="U222" s="262"/>
      <c r="V222" s="234"/>
      <c r="W222" s="236"/>
      <c r="X222" s="234"/>
      <c r="Y222" s="236"/>
      <c r="Z222" s="267"/>
      <c r="AA222" s="268"/>
      <c r="AB222" s="267"/>
      <c r="AC222" s="268"/>
      <c r="AD222" s="234"/>
      <c r="AE222" s="235"/>
      <c r="AF222" s="236"/>
      <c r="AG222" s="234"/>
      <c r="AH222" s="235"/>
      <c r="AI222" s="236"/>
      <c r="AJ222" s="279"/>
      <c r="AK222" s="280"/>
      <c r="AL222" s="280"/>
      <c r="AM222" s="280"/>
      <c r="AN222" s="280"/>
      <c r="AO222" s="280"/>
      <c r="AP222" s="280"/>
      <c r="AQ222" s="280"/>
      <c r="AR222" s="281"/>
      <c r="AS222" s="285"/>
      <c r="AT222" s="286"/>
      <c r="AU222" s="286"/>
      <c r="AV222" s="286"/>
      <c r="AW222" s="286"/>
      <c r="AX222" s="286"/>
      <c r="AY222" s="286"/>
      <c r="AZ222" s="286"/>
      <c r="BA222" s="287"/>
      <c r="BB222" s="285"/>
      <c r="BC222" s="286"/>
      <c r="BD222" s="286"/>
      <c r="BE222" s="286"/>
    </row>
    <row r="223" spans="1:61" ht="12" customHeight="1" x14ac:dyDescent="0.2">
      <c r="A223" s="258" t="s">
        <v>223</v>
      </c>
      <c r="B223" s="258"/>
      <c r="C223" s="258"/>
      <c r="D223" s="258"/>
      <c r="E223" s="258"/>
      <c r="F223" s="258"/>
      <c r="G223" s="258"/>
      <c r="H223" s="258"/>
      <c r="I223" s="258"/>
      <c r="J223" s="258"/>
      <c r="K223" s="258"/>
      <c r="L223" s="258"/>
      <c r="M223" s="258"/>
      <c r="N223" s="258"/>
      <c r="O223" s="259"/>
      <c r="P223" s="260">
        <v>20</v>
      </c>
      <c r="Q223" s="261"/>
      <c r="R223" s="261"/>
      <c r="S223" s="261"/>
      <c r="T223" s="261"/>
      <c r="U223" s="262"/>
      <c r="V223" s="263"/>
      <c r="W223" s="264"/>
      <c r="X223" s="263"/>
      <c r="Y223" s="264"/>
      <c r="Z223" s="265" t="s">
        <v>216</v>
      </c>
      <c r="AA223" s="266"/>
      <c r="AB223" s="265" t="s">
        <v>216</v>
      </c>
      <c r="AC223" s="266"/>
      <c r="AD223" s="263"/>
      <c r="AE223" s="275"/>
      <c r="AF223" s="264"/>
      <c r="AG223" s="263"/>
      <c r="AH223" s="275"/>
      <c r="AI223" s="264"/>
      <c r="AJ223" s="276">
        <v>8080</v>
      </c>
      <c r="AK223" s="277"/>
      <c r="AL223" s="277"/>
      <c r="AM223" s="277"/>
      <c r="AN223" s="277"/>
      <c r="AO223" s="277"/>
      <c r="AP223" s="277"/>
      <c r="AQ223" s="277"/>
      <c r="AR223" s="278"/>
      <c r="AS223" s="282">
        <v>0</v>
      </c>
      <c r="AT223" s="283"/>
      <c r="AU223" s="283"/>
      <c r="AV223" s="283"/>
      <c r="AW223" s="283"/>
      <c r="AX223" s="283"/>
      <c r="AY223" s="283"/>
      <c r="AZ223" s="283"/>
      <c r="BA223" s="284"/>
      <c r="BB223" s="282">
        <v>0</v>
      </c>
      <c r="BC223" s="283"/>
      <c r="BD223" s="283"/>
      <c r="BE223" s="283"/>
      <c r="BI223" s="51">
        <f>SUM(AJ215:AR224)</f>
        <v>47120</v>
      </c>
    </row>
    <row r="224" spans="1:61" ht="12" customHeight="1" x14ac:dyDescent="0.2">
      <c r="A224" s="288" t="s">
        <v>573</v>
      </c>
      <c r="B224" s="258"/>
      <c r="C224" s="258"/>
      <c r="D224" s="258"/>
      <c r="E224" s="258"/>
      <c r="F224" s="258"/>
      <c r="G224" s="258"/>
      <c r="H224" s="258"/>
      <c r="I224" s="258"/>
      <c r="J224" s="258"/>
      <c r="K224" s="258"/>
      <c r="L224" s="258"/>
      <c r="M224" s="258"/>
      <c r="N224" s="258"/>
      <c r="O224" s="259"/>
      <c r="P224" s="260">
        <v>0</v>
      </c>
      <c r="Q224" s="261"/>
      <c r="R224" s="261"/>
      <c r="S224" s="261"/>
      <c r="T224" s="261"/>
      <c r="U224" s="262"/>
      <c r="V224" s="234"/>
      <c r="W224" s="236"/>
      <c r="X224" s="234"/>
      <c r="Y224" s="236"/>
      <c r="Z224" s="267"/>
      <c r="AA224" s="268"/>
      <c r="AB224" s="267"/>
      <c r="AC224" s="268"/>
      <c r="AD224" s="234"/>
      <c r="AE224" s="235"/>
      <c r="AF224" s="236"/>
      <c r="AG224" s="234"/>
      <c r="AH224" s="235"/>
      <c r="AI224" s="236"/>
      <c r="AJ224" s="279"/>
      <c r="AK224" s="280"/>
      <c r="AL224" s="280"/>
      <c r="AM224" s="280"/>
      <c r="AN224" s="280"/>
      <c r="AO224" s="280"/>
      <c r="AP224" s="280"/>
      <c r="AQ224" s="280"/>
      <c r="AR224" s="281"/>
      <c r="AS224" s="285"/>
      <c r="AT224" s="286"/>
      <c r="AU224" s="286"/>
      <c r="AV224" s="286"/>
      <c r="AW224" s="286"/>
      <c r="AX224" s="286"/>
      <c r="AY224" s="286"/>
      <c r="AZ224" s="286"/>
      <c r="BA224" s="287"/>
      <c r="BB224" s="285"/>
      <c r="BC224" s="286"/>
      <c r="BD224" s="286"/>
      <c r="BE224" s="286"/>
    </row>
    <row r="225" spans="1:57" ht="12" customHeight="1" x14ac:dyDescent="0.2">
      <c r="A225" s="258" t="s">
        <v>224</v>
      </c>
      <c r="B225" s="258"/>
      <c r="C225" s="258"/>
      <c r="D225" s="258"/>
      <c r="E225" s="258"/>
      <c r="F225" s="258"/>
      <c r="G225" s="258"/>
      <c r="H225" s="258"/>
      <c r="I225" s="258"/>
      <c r="J225" s="258"/>
      <c r="K225" s="258"/>
      <c r="L225" s="258"/>
      <c r="M225" s="258"/>
      <c r="N225" s="258"/>
      <c r="O225" s="259"/>
      <c r="P225" s="260">
        <v>1</v>
      </c>
      <c r="Q225" s="261"/>
      <c r="R225" s="261"/>
      <c r="S225" s="261"/>
      <c r="T225" s="261"/>
      <c r="U225" s="262"/>
      <c r="V225" s="269" t="s">
        <v>216</v>
      </c>
      <c r="W225" s="271"/>
      <c r="X225" s="263"/>
      <c r="Y225" s="264"/>
      <c r="Z225" s="265" t="s">
        <v>216</v>
      </c>
      <c r="AA225" s="266"/>
      <c r="AB225" s="263"/>
      <c r="AC225" s="264"/>
      <c r="AD225" s="263"/>
      <c r="AE225" s="275"/>
      <c r="AF225" s="264"/>
      <c r="AG225" s="263"/>
      <c r="AH225" s="275"/>
      <c r="AI225" s="264"/>
      <c r="AJ225" s="282">
        <v>0</v>
      </c>
      <c r="AK225" s="283"/>
      <c r="AL225" s="283"/>
      <c r="AM225" s="283"/>
      <c r="AN225" s="283"/>
      <c r="AO225" s="283"/>
      <c r="AP225" s="283"/>
      <c r="AQ225" s="283"/>
      <c r="AR225" s="284"/>
      <c r="AS225" s="282">
        <v>0</v>
      </c>
      <c r="AT225" s="283"/>
      <c r="AU225" s="283"/>
      <c r="AV225" s="283"/>
      <c r="AW225" s="283"/>
      <c r="AX225" s="283"/>
      <c r="AY225" s="283"/>
      <c r="AZ225" s="283"/>
      <c r="BA225" s="284"/>
      <c r="BB225" s="282">
        <v>0</v>
      </c>
      <c r="BC225" s="283"/>
      <c r="BD225" s="283"/>
      <c r="BE225" s="283"/>
    </row>
    <row r="226" spans="1:57" ht="12" customHeight="1" x14ac:dyDescent="0.2">
      <c r="A226" s="258" t="s">
        <v>225</v>
      </c>
      <c r="B226" s="258"/>
      <c r="C226" s="258"/>
      <c r="D226" s="258"/>
      <c r="E226" s="258"/>
      <c r="F226" s="258"/>
      <c r="G226" s="258"/>
      <c r="H226" s="258"/>
      <c r="I226" s="258"/>
      <c r="J226" s="258"/>
      <c r="K226" s="258"/>
      <c r="L226" s="258"/>
      <c r="M226" s="258"/>
      <c r="N226" s="258"/>
      <c r="O226" s="259"/>
      <c r="P226" s="260">
        <v>0</v>
      </c>
      <c r="Q226" s="261"/>
      <c r="R226" s="261"/>
      <c r="S226" s="261"/>
      <c r="T226" s="261"/>
      <c r="U226" s="262"/>
      <c r="V226" s="272"/>
      <c r="W226" s="274"/>
      <c r="X226" s="234"/>
      <c r="Y226" s="236"/>
      <c r="Z226" s="267"/>
      <c r="AA226" s="268"/>
      <c r="AB226" s="234"/>
      <c r="AC226" s="236"/>
      <c r="AD226" s="234"/>
      <c r="AE226" s="235"/>
      <c r="AF226" s="236"/>
      <c r="AG226" s="234"/>
      <c r="AH226" s="235"/>
      <c r="AI226" s="236"/>
      <c r="AJ226" s="285"/>
      <c r="AK226" s="286"/>
      <c r="AL226" s="286"/>
      <c r="AM226" s="286"/>
      <c r="AN226" s="286"/>
      <c r="AO226" s="286"/>
      <c r="AP226" s="286"/>
      <c r="AQ226" s="286"/>
      <c r="AR226" s="287"/>
      <c r="AS226" s="285"/>
      <c r="AT226" s="286"/>
      <c r="AU226" s="286"/>
      <c r="AV226" s="286"/>
      <c r="AW226" s="286"/>
      <c r="AX226" s="286"/>
      <c r="AY226" s="286"/>
      <c r="AZ226" s="286"/>
      <c r="BA226" s="287"/>
      <c r="BB226" s="285"/>
      <c r="BC226" s="286"/>
      <c r="BD226" s="286"/>
      <c r="BE226" s="286"/>
    </row>
    <row r="227" spans="1:57" ht="12" customHeight="1" x14ac:dyDescent="0.2">
      <c r="A227" s="258" t="s">
        <v>226</v>
      </c>
      <c r="B227" s="258"/>
      <c r="C227" s="258"/>
      <c r="D227" s="258"/>
      <c r="E227" s="258"/>
      <c r="F227" s="258"/>
      <c r="G227" s="258"/>
      <c r="H227" s="258"/>
      <c r="I227" s="258"/>
      <c r="J227" s="258"/>
      <c r="K227" s="258"/>
      <c r="L227" s="258"/>
      <c r="M227" s="258"/>
      <c r="N227" s="258"/>
      <c r="O227" s="259"/>
      <c r="P227" s="260">
        <v>1</v>
      </c>
      <c r="Q227" s="261"/>
      <c r="R227" s="261"/>
      <c r="S227" s="261"/>
      <c r="T227" s="261"/>
      <c r="U227" s="262"/>
      <c r="V227" s="269" t="s">
        <v>216</v>
      </c>
      <c r="W227" s="271"/>
      <c r="X227" s="263"/>
      <c r="Y227" s="264"/>
      <c r="Z227" s="263"/>
      <c r="AA227" s="264"/>
      <c r="AB227" s="263"/>
      <c r="AC227" s="264"/>
      <c r="AD227" s="263"/>
      <c r="AE227" s="275"/>
      <c r="AF227" s="264"/>
      <c r="AG227" s="263"/>
      <c r="AH227" s="275"/>
      <c r="AI227" s="264"/>
      <c r="AJ227" s="282">
        <v>0</v>
      </c>
      <c r="AK227" s="283"/>
      <c r="AL227" s="283"/>
      <c r="AM227" s="283"/>
      <c r="AN227" s="283"/>
      <c r="AO227" s="283"/>
      <c r="AP227" s="283"/>
      <c r="AQ227" s="283"/>
      <c r="AR227" s="284"/>
      <c r="AS227" s="282">
        <v>0</v>
      </c>
      <c r="AT227" s="283"/>
      <c r="AU227" s="283"/>
      <c r="AV227" s="283"/>
      <c r="AW227" s="283"/>
      <c r="AX227" s="283"/>
      <c r="AY227" s="283"/>
      <c r="AZ227" s="283"/>
      <c r="BA227" s="284"/>
      <c r="BB227" s="282">
        <v>0</v>
      </c>
      <c r="BC227" s="283"/>
      <c r="BD227" s="283"/>
      <c r="BE227" s="283"/>
    </row>
    <row r="228" spans="1:57" ht="12" customHeight="1" x14ac:dyDescent="0.2">
      <c r="A228" s="258" t="s">
        <v>225</v>
      </c>
      <c r="B228" s="258"/>
      <c r="C228" s="258"/>
      <c r="D228" s="258"/>
      <c r="E228" s="258"/>
      <c r="F228" s="258"/>
      <c r="G228" s="258"/>
      <c r="H228" s="258"/>
      <c r="I228" s="258"/>
      <c r="J228" s="258"/>
      <c r="K228" s="258"/>
      <c r="L228" s="258"/>
      <c r="M228" s="258"/>
      <c r="N228" s="258"/>
      <c r="O228" s="259"/>
      <c r="P228" s="260">
        <v>0</v>
      </c>
      <c r="Q228" s="261"/>
      <c r="R228" s="261"/>
      <c r="S228" s="261"/>
      <c r="T228" s="261"/>
      <c r="U228" s="262"/>
      <c r="V228" s="272"/>
      <c r="W228" s="274"/>
      <c r="X228" s="234"/>
      <c r="Y228" s="236"/>
      <c r="Z228" s="234"/>
      <c r="AA228" s="236"/>
      <c r="AB228" s="234"/>
      <c r="AC228" s="236"/>
      <c r="AD228" s="234"/>
      <c r="AE228" s="235"/>
      <c r="AF228" s="236"/>
      <c r="AG228" s="234"/>
      <c r="AH228" s="235"/>
      <c r="AI228" s="236"/>
      <c r="AJ228" s="285"/>
      <c r="AK228" s="286"/>
      <c r="AL228" s="286"/>
      <c r="AM228" s="286"/>
      <c r="AN228" s="286"/>
      <c r="AO228" s="286"/>
      <c r="AP228" s="286"/>
      <c r="AQ228" s="286"/>
      <c r="AR228" s="287"/>
      <c r="AS228" s="285"/>
      <c r="AT228" s="286"/>
      <c r="AU228" s="286"/>
      <c r="AV228" s="286"/>
      <c r="AW228" s="286"/>
      <c r="AX228" s="286"/>
      <c r="AY228" s="286"/>
      <c r="AZ228" s="286"/>
      <c r="BA228" s="287"/>
      <c r="BB228" s="285"/>
      <c r="BC228" s="286"/>
      <c r="BD228" s="286"/>
      <c r="BE228" s="286"/>
    </row>
    <row r="229" spans="1:57" ht="12" customHeight="1" x14ac:dyDescent="0.2">
      <c r="A229" s="258" t="s">
        <v>227</v>
      </c>
      <c r="B229" s="258"/>
      <c r="C229" s="258"/>
      <c r="D229" s="258"/>
      <c r="E229" s="258"/>
      <c r="F229" s="258"/>
      <c r="G229" s="258"/>
      <c r="H229" s="258"/>
      <c r="I229" s="258"/>
      <c r="J229" s="258"/>
      <c r="K229" s="258"/>
      <c r="L229" s="258"/>
      <c r="M229" s="258"/>
      <c r="N229" s="258"/>
      <c r="O229" s="259"/>
      <c r="P229" s="260">
        <v>1</v>
      </c>
      <c r="Q229" s="261"/>
      <c r="R229" s="261"/>
      <c r="S229" s="261"/>
      <c r="T229" s="261"/>
      <c r="U229" s="262"/>
      <c r="V229" s="269" t="s">
        <v>216</v>
      </c>
      <c r="W229" s="271"/>
      <c r="X229" s="263"/>
      <c r="Y229" s="264"/>
      <c r="Z229" s="263"/>
      <c r="AA229" s="264"/>
      <c r="AB229" s="263"/>
      <c r="AC229" s="264"/>
      <c r="AD229" s="263"/>
      <c r="AE229" s="275"/>
      <c r="AF229" s="264"/>
      <c r="AG229" s="263"/>
      <c r="AH229" s="275"/>
      <c r="AI229" s="264"/>
      <c r="AJ229" s="282">
        <v>0</v>
      </c>
      <c r="AK229" s="283"/>
      <c r="AL229" s="283"/>
      <c r="AM229" s="283"/>
      <c r="AN229" s="283"/>
      <c r="AO229" s="283"/>
      <c r="AP229" s="283"/>
      <c r="AQ229" s="283"/>
      <c r="AR229" s="284"/>
      <c r="AS229" s="282">
        <v>0</v>
      </c>
      <c r="AT229" s="283"/>
      <c r="AU229" s="283"/>
      <c r="AV229" s="283"/>
      <c r="AW229" s="283"/>
      <c r="AX229" s="283"/>
      <c r="AY229" s="283"/>
      <c r="AZ229" s="283"/>
      <c r="BA229" s="284"/>
      <c r="BB229" s="282">
        <v>0</v>
      </c>
      <c r="BC229" s="283"/>
      <c r="BD229" s="283"/>
      <c r="BE229" s="283"/>
    </row>
    <row r="230" spans="1:57" ht="12" customHeight="1" x14ac:dyDescent="0.2">
      <c r="A230" s="258" t="s">
        <v>225</v>
      </c>
      <c r="B230" s="258"/>
      <c r="C230" s="258"/>
      <c r="D230" s="258"/>
      <c r="E230" s="258"/>
      <c r="F230" s="258"/>
      <c r="G230" s="258"/>
      <c r="H230" s="258"/>
      <c r="I230" s="258"/>
      <c r="J230" s="258"/>
      <c r="K230" s="258"/>
      <c r="L230" s="258"/>
      <c r="M230" s="258"/>
      <c r="N230" s="258"/>
      <c r="O230" s="259"/>
      <c r="P230" s="260">
        <v>0</v>
      </c>
      <c r="Q230" s="261"/>
      <c r="R230" s="261"/>
      <c r="S230" s="261"/>
      <c r="T230" s="261"/>
      <c r="U230" s="262"/>
      <c r="V230" s="272"/>
      <c r="W230" s="274"/>
      <c r="X230" s="234"/>
      <c r="Y230" s="236"/>
      <c r="Z230" s="234"/>
      <c r="AA230" s="236"/>
      <c r="AB230" s="234"/>
      <c r="AC230" s="236"/>
      <c r="AD230" s="234"/>
      <c r="AE230" s="235"/>
      <c r="AF230" s="236"/>
      <c r="AG230" s="234"/>
      <c r="AH230" s="235"/>
      <c r="AI230" s="236"/>
      <c r="AJ230" s="285"/>
      <c r="AK230" s="286"/>
      <c r="AL230" s="286"/>
      <c r="AM230" s="286"/>
      <c r="AN230" s="286"/>
      <c r="AO230" s="286"/>
      <c r="AP230" s="286"/>
      <c r="AQ230" s="286"/>
      <c r="AR230" s="287"/>
      <c r="AS230" s="285"/>
      <c r="AT230" s="286"/>
      <c r="AU230" s="286"/>
      <c r="AV230" s="286"/>
      <c r="AW230" s="286"/>
      <c r="AX230" s="286"/>
      <c r="AY230" s="286"/>
      <c r="AZ230" s="286"/>
      <c r="BA230" s="287"/>
      <c r="BB230" s="285"/>
      <c r="BC230" s="286"/>
      <c r="BD230" s="286"/>
      <c r="BE230" s="286"/>
    </row>
    <row r="231" spans="1:57" ht="12" customHeight="1" x14ac:dyDescent="0.2">
      <c r="A231" s="258" t="s">
        <v>228</v>
      </c>
      <c r="B231" s="258"/>
      <c r="C231" s="258"/>
      <c r="D231" s="258"/>
      <c r="E231" s="258"/>
      <c r="F231" s="258"/>
      <c r="G231" s="258"/>
      <c r="H231" s="258"/>
      <c r="I231" s="258"/>
      <c r="J231" s="258"/>
      <c r="K231" s="258"/>
      <c r="L231" s="258"/>
      <c r="M231" s="258"/>
      <c r="N231" s="258"/>
      <c r="O231" s="259"/>
      <c r="P231" s="260">
        <v>1</v>
      </c>
      <c r="Q231" s="261"/>
      <c r="R231" s="261"/>
      <c r="S231" s="261"/>
      <c r="T231" s="261"/>
      <c r="U231" s="262"/>
      <c r="V231" s="269" t="s">
        <v>216</v>
      </c>
      <c r="W231" s="271"/>
      <c r="X231" s="263"/>
      <c r="Y231" s="264"/>
      <c r="Z231" s="263"/>
      <c r="AA231" s="264"/>
      <c r="AB231" s="263"/>
      <c r="AC231" s="264"/>
      <c r="AD231" s="263"/>
      <c r="AE231" s="275"/>
      <c r="AF231" s="264"/>
      <c r="AG231" s="263"/>
      <c r="AH231" s="275"/>
      <c r="AI231" s="264"/>
      <c r="AJ231" s="282">
        <v>0</v>
      </c>
      <c r="AK231" s="283"/>
      <c r="AL231" s="283"/>
      <c r="AM231" s="283"/>
      <c r="AN231" s="283"/>
      <c r="AO231" s="283"/>
      <c r="AP231" s="283"/>
      <c r="AQ231" s="283"/>
      <c r="AR231" s="284"/>
      <c r="AS231" s="282">
        <v>0</v>
      </c>
      <c r="AT231" s="283"/>
      <c r="AU231" s="283"/>
      <c r="AV231" s="283"/>
      <c r="AW231" s="283"/>
      <c r="AX231" s="283"/>
      <c r="AY231" s="283"/>
      <c r="AZ231" s="283"/>
      <c r="BA231" s="284"/>
      <c r="BB231" s="282">
        <v>0</v>
      </c>
      <c r="BC231" s="283"/>
      <c r="BD231" s="283"/>
      <c r="BE231" s="283"/>
    </row>
    <row r="232" spans="1:57" ht="12" customHeight="1" x14ac:dyDescent="0.2">
      <c r="A232" s="258" t="s">
        <v>225</v>
      </c>
      <c r="B232" s="258"/>
      <c r="C232" s="258"/>
      <c r="D232" s="258"/>
      <c r="E232" s="258"/>
      <c r="F232" s="258"/>
      <c r="G232" s="258"/>
      <c r="H232" s="258"/>
      <c r="I232" s="258"/>
      <c r="J232" s="258"/>
      <c r="K232" s="258"/>
      <c r="L232" s="258"/>
      <c r="M232" s="258"/>
      <c r="N232" s="258"/>
      <c r="O232" s="259"/>
      <c r="P232" s="260">
        <v>0</v>
      </c>
      <c r="Q232" s="261"/>
      <c r="R232" s="261"/>
      <c r="S232" s="261"/>
      <c r="T232" s="261"/>
      <c r="U232" s="262"/>
      <c r="V232" s="272"/>
      <c r="W232" s="274"/>
      <c r="X232" s="234"/>
      <c r="Y232" s="236"/>
      <c r="Z232" s="234"/>
      <c r="AA232" s="236"/>
      <c r="AB232" s="234"/>
      <c r="AC232" s="236"/>
      <c r="AD232" s="234"/>
      <c r="AE232" s="235"/>
      <c r="AF232" s="236"/>
      <c r="AG232" s="234"/>
      <c r="AH232" s="235"/>
      <c r="AI232" s="236"/>
      <c r="AJ232" s="285"/>
      <c r="AK232" s="286"/>
      <c r="AL232" s="286"/>
      <c r="AM232" s="286"/>
      <c r="AN232" s="286"/>
      <c r="AO232" s="286"/>
      <c r="AP232" s="286"/>
      <c r="AQ232" s="286"/>
      <c r="AR232" s="287"/>
      <c r="AS232" s="285"/>
      <c r="AT232" s="286"/>
      <c r="AU232" s="286"/>
      <c r="AV232" s="286"/>
      <c r="AW232" s="286"/>
      <c r="AX232" s="286"/>
      <c r="AY232" s="286"/>
      <c r="AZ232" s="286"/>
      <c r="BA232" s="287"/>
      <c r="BB232" s="285"/>
      <c r="BC232" s="286"/>
      <c r="BD232" s="286"/>
      <c r="BE232" s="286"/>
    </row>
    <row r="233" spans="1:57" ht="12" customHeight="1" x14ac:dyDescent="0.2">
      <c r="A233" s="258" t="s">
        <v>229</v>
      </c>
      <c r="B233" s="258"/>
      <c r="C233" s="258"/>
      <c r="D233" s="258"/>
      <c r="E233" s="258"/>
      <c r="F233" s="258"/>
      <c r="G233" s="258"/>
      <c r="H233" s="258"/>
      <c r="I233" s="258"/>
      <c r="J233" s="258"/>
      <c r="K233" s="258"/>
      <c r="L233" s="258"/>
      <c r="M233" s="258"/>
      <c r="N233" s="258"/>
      <c r="O233" s="259"/>
      <c r="P233" s="260">
        <v>1</v>
      </c>
      <c r="Q233" s="261"/>
      <c r="R233" s="261"/>
      <c r="S233" s="261"/>
      <c r="T233" s="261"/>
      <c r="U233" s="262"/>
      <c r="V233" s="269" t="s">
        <v>216</v>
      </c>
      <c r="W233" s="271"/>
      <c r="X233" s="263"/>
      <c r="Y233" s="264"/>
      <c r="Z233" s="263"/>
      <c r="AA233" s="264"/>
      <c r="AB233" s="263"/>
      <c r="AC233" s="264"/>
      <c r="AD233" s="263"/>
      <c r="AE233" s="275"/>
      <c r="AF233" s="264"/>
      <c r="AG233" s="263"/>
      <c r="AH233" s="275"/>
      <c r="AI233" s="264"/>
      <c r="AJ233" s="282">
        <v>0</v>
      </c>
      <c r="AK233" s="283"/>
      <c r="AL233" s="283"/>
      <c r="AM233" s="283"/>
      <c r="AN233" s="283"/>
      <c r="AO233" s="283"/>
      <c r="AP233" s="283"/>
      <c r="AQ233" s="283"/>
      <c r="AR233" s="284"/>
      <c r="AS233" s="282">
        <v>0</v>
      </c>
      <c r="AT233" s="283"/>
      <c r="AU233" s="283"/>
      <c r="AV233" s="283"/>
      <c r="AW233" s="283"/>
      <c r="AX233" s="283"/>
      <c r="AY233" s="283"/>
      <c r="AZ233" s="283"/>
      <c r="BA233" s="284"/>
      <c r="BB233" s="282">
        <v>0</v>
      </c>
      <c r="BC233" s="283"/>
      <c r="BD233" s="283"/>
      <c r="BE233" s="283"/>
    </row>
    <row r="234" spans="1:57" ht="12" customHeight="1" x14ac:dyDescent="0.2">
      <c r="A234" s="258" t="s">
        <v>225</v>
      </c>
      <c r="B234" s="258"/>
      <c r="C234" s="258"/>
      <c r="D234" s="258"/>
      <c r="E234" s="258"/>
      <c r="F234" s="258"/>
      <c r="G234" s="258"/>
      <c r="H234" s="258"/>
      <c r="I234" s="258"/>
      <c r="J234" s="258"/>
      <c r="K234" s="258"/>
      <c r="L234" s="258"/>
      <c r="M234" s="258"/>
      <c r="N234" s="258"/>
      <c r="O234" s="259"/>
      <c r="P234" s="260">
        <v>0</v>
      </c>
      <c r="Q234" s="261"/>
      <c r="R234" s="261"/>
      <c r="S234" s="261"/>
      <c r="T234" s="261"/>
      <c r="U234" s="262"/>
      <c r="V234" s="272"/>
      <c r="W234" s="274"/>
      <c r="X234" s="234"/>
      <c r="Y234" s="236"/>
      <c r="Z234" s="234"/>
      <c r="AA234" s="236"/>
      <c r="AB234" s="234"/>
      <c r="AC234" s="236"/>
      <c r="AD234" s="234"/>
      <c r="AE234" s="235"/>
      <c r="AF234" s="236"/>
      <c r="AG234" s="234"/>
      <c r="AH234" s="235"/>
      <c r="AI234" s="236"/>
      <c r="AJ234" s="285"/>
      <c r="AK234" s="286"/>
      <c r="AL234" s="286"/>
      <c r="AM234" s="286"/>
      <c r="AN234" s="286"/>
      <c r="AO234" s="286"/>
      <c r="AP234" s="286"/>
      <c r="AQ234" s="286"/>
      <c r="AR234" s="287"/>
      <c r="AS234" s="285"/>
      <c r="AT234" s="286"/>
      <c r="AU234" s="286"/>
      <c r="AV234" s="286"/>
      <c r="AW234" s="286"/>
      <c r="AX234" s="286"/>
      <c r="AY234" s="286"/>
      <c r="AZ234" s="286"/>
      <c r="BA234" s="287"/>
      <c r="BB234" s="285"/>
      <c r="BC234" s="286"/>
      <c r="BD234" s="286"/>
      <c r="BE234" s="286"/>
    </row>
    <row r="235" spans="1:57" ht="12" customHeight="1" x14ac:dyDescent="0.2">
      <c r="A235" s="289" t="s">
        <v>545</v>
      </c>
      <c r="B235" s="289"/>
      <c r="C235" s="289"/>
      <c r="D235" s="289"/>
      <c r="E235" s="289"/>
      <c r="F235" s="289"/>
      <c r="G235" s="289"/>
      <c r="H235" s="289"/>
      <c r="I235" s="289"/>
      <c r="J235" s="289"/>
      <c r="K235" s="289"/>
      <c r="L235" s="289"/>
      <c r="M235" s="289"/>
      <c r="N235" s="289"/>
      <c r="O235" s="290"/>
      <c r="P235" s="260">
        <v>1</v>
      </c>
      <c r="Q235" s="261"/>
      <c r="R235" s="261"/>
      <c r="S235" s="261"/>
      <c r="T235" s="261"/>
      <c r="U235" s="262"/>
      <c r="V235" s="269" t="s">
        <v>216</v>
      </c>
      <c r="W235" s="271"/>
      <c r="X235" s="263"/>
      <c r="Y235" s="264"/>
      <c r="Z235" s="263"/>
      <c r="AA235" s="264"/>
      <c r="AB235" s="263"/>
      <c r="AC235" s="264"/>
      <c r="AD235" s="263"/>
      <c r="AE235" s="275"/>
      <c r="AF235" s="264"/>
      <c r="AG235" s="263"/>
      <c r="AH235" s="275"/>
      <c r="AI235" s="264"/>
      <c r="AJ235" s="263"/>
      <c r="AK235" s="275"/>
      <c r="AL235" s="275"/>
      <c r="AM235" s="275"/>
      <c r="AN235" s="275"/>
      <c r="AO235" s="275"/>
      <c r="AP235" s="275"/>
      <c r="AQ235" s="275"/>
      <c r="AR235" s="264"/>
      <c r="AS235" s="263"/>
      <c r="AT235" s="275"/>
      <c r="AU235" s="275"/>
      <c r="AV235" s="275"/>
      <c r="AW235" s="275"/>
      <c r="AX235" s="275"/>
      <c r="AY235" s="275"/>
      <c r="AZ235" s="275"/>
      <c r="BA235" s="264"/>
      <c r="BB235" s="263"/>
      <c r="BC235" s="275"/>
      <c r="BD235" s="275"/>
      <c r="BE235" s="275"/>
    </row>
    <row r="236" spans="1:57" ht="12" customHeight="1" x14ac:dyDescent="0.2">
      <c r="A236" s="258" t="s">
        <v>225</v>
      </c>
      <c r="B236" s="258"/>
      <c r="C236" s="258"/>
      <c r="D236" s="258"/>
      <c r="E236" s="258"/>
      <c r="F236" s="258"/>
      <c r="G236" s="258"/>
      <c r="H236" s="258"/>
      <c r="I236" s="258"/>
      <c r="J236" s="258"/>
      <c r="K236" s="258"/>
      <c r="L236" s="258"/>
      <c r="M236" s="258"/>
      <c r="N236" s="258"/>
      <c r="O236" s="259"/>
      <c r="P236" s="260">
        <v>0</v>
      </c>
      <c r="Q236" s="261"/>
      <c r="R236" s="261"/>
      <c r="S236" s="261"/>
      <c r="T236" s="261"/>
      <c r="U236" s="262"/>
      <c r="V236" s="272"/>
      <c r="W236" s="274"/>
      <c r="X236" s="234"/>
      <c r="Y236" s="236"/>
      <c r="Z236" s="234"/>
      <c r="AA236" s="236"/>
      <c r="AB236" s="234"/>
      <c r="AC236" s="236"/>
      <c r="AD236" s="234"/>
      <c r="AE236" s="235"/>
      <c r="AF236" s="236"/>
      <c r="AG236" s="234"/>
      <c r="AH236" s="235"/>
      <c r="AI236" s="236"/>
      <c r="AJ236" s="234"/>
      <c r="AK236" s="235"/>
      <c r="AL236" s="235"/>
      <c r="AM236" s="235"/>
      <c r="AN236" s="235"/>
      <c r="AO236" s="235"/>
      <c r="AP236" s="235"/>
      <c r="AQ236" s="235"/>
      <c r="AR236" s="236"/>
      <c r="AS236" s="234"/>
      <c r="AT236" s="235"/>
      <c r="AU236" s="235"/>
      <c r="AV236" s="235"/>
      <c r="AW236" s="235"/>
      <c r="AX236" s="235"/>
      <c r="AY236" s="235"/>
      <c r="AZ236" s="235"/>
      <c r="BA236" s="236"/>
      <c r="BB236" s="234"/>
      <c r="BC236" s="235"/>
      <c r="BD236" s="235"/>
      <c r="BE236" s="235"/>
    </row>
    <row r="237" spans="1:57" ht="12" customHeight="1" x14ac:dyDescent="0.2">
      <c r="A237" s="258" t="s">
        <v>234</v>
      </c>
      <c r="B237" s="258"/>
      <c r="C237" s="258"/>
      <c r="D237" s="258"/>
      <c r="E237" s="258"/>
      <c r="F237" s="258"/>
      <c r="G237" s="258"/>
      <c r="H237" s="258"/>
      <c r="I237" s="258"/>
      <c r="J237" s="258"/>
      <c r="K237" s="258"/>
      <c r="L237" s="258"/>
      <c r="M237" s="258"/>
      <c r="N237" s="258"/>
      <c r="O237" s="259"/>
      <c r="P237" s="260">
        <v>1</v>
      </c>
      <c r="Q237" s="261"/>
      <c r="R237" s="261"/>
      <c r="S237" s="261"/>
      <c r="T237" s="261"/>
      <c r="U237" s="262"/>
      <c r="V237" s="269" t="s">
        <v>216</v>
      </c>
      <c r="W237" s="271"/>
      <c r="X237" s="263"/>
      <c r="Y237" s="264"/>
      <c r="Z237" s="263"/>
      <c r="AA237" s="264"/>
      <c r="AB237" s="263"/>
      <c r="AC237" s="264"/>
      <c r="AD237" s="263"/>
      <c r="AE237" s="275"/>
      <c r="AF237" s="264"/>
      <c r="AG237" s="263"/>
      <c r="AH237" s="275"/>
      <c r="AI237" s="264"/>
      <c r="AJ237" s="282">
        <v>0</v>
      </c>
      <c r="AK237" s="283"/>
      <c r="AL237" s="283"/>
      <c r="AM237" s="283"/>
      <c r="AN237" s="283"/>
      <c r="AO237" s="283"/>
      <c r="AP237" s="283"/>
      <c r="AQ237" s="283"/>
      <c r="AR237" s="284"/>
      <c r="AS237" s="282">
        <v>0</v>
      </c>
      <c r="AT237" s="283"/>
      <c r="AU237" s="283"/>
      <c r="AV237" s="283"/>
      <c r="AW237" s="283"/>
      <c r="AX237" s="283"/>
      <c r="AY237" s="283"/>
      <c r="AZ237" s="283"/>
      <c r="BA237" s="284"/>
      <c r="BB237" s="282">
        <v>0</v>
      </c>
      <c r="BC237" s="283"/>
      <c r="BD237" s="283"/>
      <c r="BE237" s="283"/>
    </row>
    <row r="238" spans="1:57" ht="12" customHeight="1" x14ac:dyDescent="0.2">
      <c r="A238" s="258" t="s">
        <v>225</v>
      </c>
      <c r="B238" s="258"/>
      <c r="C238" s="258"/>
      <c r="D238" s="258"/>
      <c r="E238" s="258"/>
      <c r="F238" s="258"/>
      <c r="G238" s="258"/>
      <c r="H238" s="258"/>
      <c r="I238" s="258"/>
      <c r="J238" s="258"/>
      <c r="K238" s="258"/>
      <c r="L238" s="258"/>
      <c r="M238" s="258"/>
      <c r="N238" s="258"/>
      <c r="O238" s="259"/>
      <c r="P238" s="260">
        <v>0</v>
      </c>
      <c r="Q238" s="261"/>
      <c r="R238" s="261"/>
      <c r="S238" s="261"/>
      <c r="T238" s="261"/>
      <c r="U238" s="262"/>
      <c r="V238" s="272"/>
      <c r="W238" s="274"/>
      <c r="X238" s="234"/>
      <c r="Y238" s="236"/>
      <c r="Z238" s="234"/>
      <c r="AA238" s="236"/>
      <c r="AB238" s="234"/>
      <c r="AC238" s="236"/>
      <c r="AD238" s="234"/>
      <c r="AE238" s="235"/>
      <c r="AF238" s="236"/>
      <c r="AG238" s="234"/>
      <c r="AH238" s="235"/>
      <c r="AI238" s="236"/>
      <c r="AJ238" s="285"/>
      <c r="AK238" s="286"/>
      <c r="AL238" s="286"/>
      <c r="AM238" s="286"/>
      <c r="AN238" s="286"/>
      <c r="AO238" s="286"/>
      <c r="AP238" s="286"/>
      <c r="AQ238" s="286"/>
      <c r="AR238" s="287"/>
      <c r="AS238" s="285"/>
      <c r="AT238" s="286"/>
      <c r="AU238" s="286"/>
      <c r="AV238" s="286"/>
      <c r="AW238" s="286"/>
      <c r="AX238" s="286"/>
      <c r="AY238" s="286"/>
      <c r="AZ238" s="286"/>
      <c r="BA238" s="287"/>
      <c r="BB238" s="285"/>
      <c r="BC238" s="286"/>
      <c r="BD238" s="286"/>
      <c r="BE238" s="286"/>
    </row>
    <row r="239" spans="1:57" ht="12" customHeight="1" x14ac:dyDescent="0.2">
      <c r="A239" s="258" t="s">
        <v>230</v>
      </c>
      <c r="B239" s="258"/>
      <c r="C239" s="258"/>
      <c r="D239" s="258"/>
      <c r="E239" s="258"/>
      <c r="F239" s="258"/>
      <c r="G239" s="258"/>
      <c r="H239" s="258"/>
      <c r="I239" s="258"/>
      <c r="J239" s="258"/>
      <c r="K239" s="258"/>
      <c r="L239" s="258"/>
      <c r="M239" s="258"/>
      <c r="N239" s="258"/>
      <c r="O239" s="259"/>
      <c r="P239" s="260">
        <v>1</v>
      </c>
      <c r="Q239" s="261"/>
      <c r="R239" s="261"/>
      <c r="S239" s="261"/>
      <c r="T239" s="261"/>
      <c r="U239" s="262"/>
      <c r="V239" s="269" t="s">
        <v>216</v>
      </c>
      <c r="W239" s="271"/>
      <c r="X239" s="263"/>
      <c r="Y239" s="264"/>
      <c r="Z239" s="263"/>
      <c r="AA239" s="264"/>
      <c r="AB239" s="263"/>
      <c r="AC239" s="264"/>
      <c r="AD239" s="263"/>
      <c r="AE239" s="275"/>
      <c r="AF239" s="264"/>
      <c r="AG239" s="263"/>
      <c r="AH239" s="275"/>
      <c r="AI239" s="264"/>
      <c r="AJ239" s="282">
        <v>0</v>
      </c>
      <c r="AK239" s="283"/>
      <c r="AL239" s="283"/>
      <c r="AM239" s="283"/>
      <c r="AN239" s="283"/>
      <c r="AO239" s="283"/>
      <c r="AP239" s="283"/>
      <c r="AQ239" s="283"/>
      <c r="AR239" s="284"/>
      <c r="AS239" s="282">
        <v>0</v>
      </c>
      <c r="AT239" s="283"/>
      <c r="AU239" s="283"/>
      <c r="AV239" s="283"/>
      <c r="AW239" s="283"/>
      <c r="AX239" s="283"/>
      <c r="AY239" s="283"/>
      <c r="AZ239" s="283"/>
      <c r="BA239" s="284"/>
      <c r="BB239" s="282">
        <v>0</v>
      </c>
      <c r="BC239" s="283"/>
      <c r="BD239" s="283"/>
      <c r="BE239" s="283"/>
    </row>
    <row r="240" spans="1:57" ht="12" customHeight="1" x14ac:dyDescent="0.2">
      <c r="A240" s="258" t="s">
        <v>225</v>
      </c>
      <c r="B240" s="258"/>
      <c r="C240" s="258"/>
      <c r="D240" s="258"/>
      <c r="E240" s="258"/>
      <c r="F240" s="258"/>
      <c r="G240" s="258"/>
      <c r="H240" s="258"/>
      <c r="I240" s="258"/>
      <c r="J240" s="258"/>
      <c r="K240" s="258"/>
      <c r="L240" s="258"/>
      <c r="M240" s="258"/>
      <c r="N240" s="258"/>
      <c r="O240" s="259"/>
      <c r="P240" s="260">
        <v>0</v>
      </c>
      <c r="Q240" s="261"/>
      <c r="R240" s="261"/>
      <c r="S240" s="261"/>
      <c r="T240" s="261"/>
      <c r="U240" s="262"/>
      <c r="V240" s="272"/>
      <c r="W240" s="274"/>
      <c r="X240" s="234"/>
      <c r="Y240" s="236"/>
      <c r="Z240" s="234"/>
      <c r="AA240" s="236"/>
      <c r="AB240" s="234"/>
      <c r="AC240" s="236"/>
      <c r="AD240" s="234"/>
      <c r="AE240" s="235"/>
      <c r="AF240" s="236"/>
      <c r="AG240" s="234"/>
      <c r="AH240" s="235"/>
      <c r="AI240" s="236"/>
      <c r="AJ240" s="285"/>
      <c r="AK240" s="286"/>
      <c r="AL240" s="286"/>
      <c r="AM240" s="286"/>
      <c r="AN240" s="286"/>
      <c r="AO240" s="286"/>
      <c r="AP240" s="286"/>
      <c r="AQ240" s="286"/>
      <c r="AR240" s="287"/>
      <c r="AS240" s="285"/>
      <c r="AT240" s="286"/>
      <c r="AU240" s="286"/>
      <c r="AV240" s="286"/>
      <c r="AW240" s="286"/>
      <c r="AX240" s="286"/>
      <c r="AY240" s="286"/>
      <c r="AZ240" s="286"/>
      <c r="BA240" s="287"/>
      <c r="BB240" s="285"/>
      <c r="BC240" s="286"/>
      <c r="BD240" s="286"/>
      <c r="BE240" s="286"/>
    </row>
    <row r="241" spans="1:59" ht="12" customHeight="1" x14ac:dyDescent="0.2">
      <c r="A241" s="258" t="s">
        <v>231</v>
      </c>
      <c r="B241" s="258"/>
      <c r="C241" s="258"/>
      <c r="D241" s="258"/>
      <c r="E241" s="258"/>
      <c r="F241" s="258"/>
      <c r="G241" s="258"/>
      <c r="H241" s="258"/>
      <c r="I241" s="258"/>
      <c r="J241" s="258"/>
      <c r="K241" s="258"/>
      <c r="L241" s="258"/>
      <c r="M241" s="258"/>
      <c r="N241" s="258"/>
      <c r="O241" s="259"/>
      <c r="P241" s="260">
        <v>1</v>
      </c>
      <c r="Q241" s="261"/>
      <c r="R241" s="261"/>
      <c r="S241" s="261"/>
      <c r="T241" s="261"/>
      <c r="U241" s="262"/>
      <c r="V241" s="269" t="s">
        <v>216</v>
      </c>
      <c r="W241" s="271"/>
      <c r="X241" s="263"/>
      <c r="Y241" s="264"/>
      <c r="Z241" s="263"/>
      <c r="AA241" s="264"/>
      <c r="AB241" s="263"/>
      <c r="AC241" s="264"/>
      <c r="AD241" s="263"/>
      <c r="AE241" s="275"/>
      <c r="AF241" s="264"/>
      <c r="AG241" s="263"/>
      <c r="AH241" s="275"/>
      <c r="AI241" s="264"/>
      <c r="AJ241" s="282">
        <v>0</v>
      </c>
      <c r="AK241" s="283"/>
      <c r="AL241" s="283"/>
      <c r="AM241" s="283"/>
      <c r="AN241" s="283"/>
      <c r="AO241" s="283"/>
      <c r="AP241" s="283"/>
      <c r="AQ241" s="283"/>
      <c r="AR241" s="284"/>
      <c r="AS241" s="282">
        <v>0</v>
      </c>
      <c r="AT241" s="283"/>
      <c r="AU241" s="283"/>
      <c r="AV241" s="283"/>
      <c r="AW241" s="283"/>
      <c r="AX241" s="283"/>
      <c r="AY241" s="283"/>
      <c r="AZ241" s="283"/>
      <c r="BA241" s="284"/>
      <c r="BB241" s="282">
        <v>0</v>
      </c>
      <c r="BC241" s="283"/>
      <c r="BD241" s="283"/>
      <c r="BE241" s="283"/>
    </row>
    <row r="242" spans="1:59" ht="12" customHeight="1" x14ac:dyDescent="0.2">
      <c r="A242" s="258" t="s">
        <v>225</v>
      </c>
      <c r="B242" s="258"/>
      <c r="C242" s="258"/>
      <c r="D242" s="258"/>
      <c r="E242" s="258"/>
      <c r="F242" s="258"/>
      <c r="G242" s="258"/>
      <c r="H242" s="258"/>
      <c r="I242" s="258"/>
      <c r="J242" s="258"/>
      <c r="K242" s="258"/>
      <c r="L242" s="258"/>
      <c r="M242" s="258"/>
      <c r="N242" s="258"/>
      <c r="O242" s="259"/>
      <c r="P242" s="260">
        <v>0</v>
      </c>
      <c r="Q242" s="261"/>
      <c r="R242" s="261"/>
      <c r="S242" s="261"/>
      <c r="T242" s="261"/>
      <c r="U242" s="262"/>
      <c r="V242" s="272"/>
      <c r="W242" s="274"/>
      <c r="X242" s="234"/>
      <c r="Y242" s="236"/>
      <c r="Z242" s="234"/>
      <c r="AA242" s="236"/>
      <c r="AB242" s="234"/>
      <c r="AC242" s="236"/>
      <c r="AD242" s="234"/>
      <c r="AE242" s="235"/>
      <c r="AF242" s="236"/>
      <c r="AG242" s="234"/>
      <c r="AH242" s="235"/>
      <c r="AI242" s="236"/>
      <c r="AJ242" s="285"/>
      <c r="AK242" s="286"/>
      <c r="AL242" s="286"/>
      <c r="AM242" s="286"/>
      <c r="AN242" s="286"/>
      <c r="AO242" s="286"/>
      <c r="AP242" s="286"/>
      <c r="AQ242" s="286"/>
      <c r="AR242" s="287"/>
      <c r="AS242" s="285"/>
      <c r="AT242" s="286"/>
      <c r="AU242" s="286"/>
      <c r="AV242" s="286"/>
      <c r="AW242" s="286"/>
      <c r="AX242" s="286"/>
      <c r="AY242" s="286"/>
      <c r="AZ242" s="286"/>
      <c r="BA242" s="287"/>
      <c r="BB242" s="285"/>
      <c r="BC242" s="286"/>
      <c r="BD242" s="286"/>
      <c r="BE242" s="286"/>
    </row>
    <row r="243" spans="1:59" ht="14.25" customHeight="1" x14ac:dyDescent="0.2">
      <c r="A243" s="110" t="s">
        <v>201</v>
      </c>
      <c r="B243" s="110"/>
      <c r="C243" s="110"/>
      <c r="D243" s="110"/>
      <c r="E243" s="110"/>
      <c r="F243" s="291" t="s">
        <v>232</v>
      </c>
      <c r="G243" s="291"/>
      <c r="H243" s="291"/>
      <c r="I243" s="291"/>
      <c r="J243" s="291"/>
      <c r="K243" s="291"/>
      <c r="L243" s="291"/>
      <c r="M243" s="291"/>
      <c r="N243" s="291"/>
      <c r="O243" s="291"/>
      <c r="P243" s="291"/>
      <c r="Q243" s="291"/>
      <c r="R243" s="291"/>
      <c r="S243" s="291"/>
      <c r="T243" s="291"/>
      <c r="U243" s="291"/>
      <c r="V243" s="291"/>
      <c r="W243" s="291"/>
      <c r="X243" s="291"/>
      <c r="Y243" s="291"/>
      <c r="Z243" s="291"/>
      <c r="AA243" s="291"/>
      <c r="AB243" s="291"/>
      <c r="AC243" s="291"/>
      <c r="AD243" s="291"/>
      <c r="AE243" s="291"/>
      <c r="AF243" s="291"/>
      <c r="AG243" s="291"/>
      <c r="AH243" s="291"/>
      <c r="AI243" s="291"/>
      <c r="AJ243" s="291"/>
      <c r="AK243" s="291"/>
      <c r="AL243" s="291"/>
      <c r="AM243" s="291"/>
      <c r="AN243" s="291"/>
      <c r="AO243" s="291"/>
      <c r="AP243" s="291"/>
      <c r="AQ243" s="291"/>
      <c r="AR243" s="291"/>
      <c r="AS243" s="291"/>
      <c r="AT243" s="291"/>
      <c r="AU243" s="291"/>
      <c r="AV243" s="291"/>
      <c r="AW243" s="291"/>
      <c r="AX243" s="291"/>
      <c r="AY243" s="291"/>
      <c r="AZ243" s="291"/>
      <c r="BA243" s="291"/>
      <c r="BB243" s="291"/>
      <c r="BC243" s="291"/>
      <c r="BD243" s="291"/>
      <c r="BE243" s="291"/>
      <c r="BF243" s="81"/>
      <c r="BG243" s="81"/>
    </row>
    <row r="244" spans="1:59" ht="48" customHeight="1" x14ac:dyDescent="0.2">
      <c r="A244" s="251" t="s">
        <v>203</v>
      </c>
      <c r="B244" s="251"/>
      <c r="C244" s="251"/>
      <c r="D244" s="251"/>
      <c r="E244" s="251"/>
      <c r="F244" s="251"/>
      <c r="G244" s="251"/>
      <c r="H244" s="251"/>
      <c r="I244" s="251"/>
      <c r="J244" s="251"/>
      <c r="K244" s="251"/>
      <c r="L244" s="251"/>
      <c r="M244" s="251"/>
      <c r="N244" s="251"/>
      <c r="O244" s="252"/>
      <c r="P244" s="254" t="s">
        <v>204</v>
      </c>
      <c r="Q244" s="251"/>
      <c r="R244" s="251"/>
      <c r="S244" s="251"/>
      <c r="T244" s="251"/>
      <c r="U244" s="252"/>
      <c r="V244" s="88" t="s">
        <v>205</v>
      </c>
      <c r="W244" s="89"/>
      <c r="X244" s="89"/>
      <c r="Y244" s="89"/>
      <c r="Z244" s="89"/>
      <c r="AA244" s="89"/>
      <c r="AB244" s="89"/>
      <c r="AC244" s="89"/>
      <c r="AD244" s="89"/>
      <c r="AE244" s="89"/>
      <c r="AF244" s="89"/>
      <c r="AG244" s="89"/>
      <c r="AH244" s="89"/>
      <c r="AI244" s="90"/>
      <c r="AJ244" s="254" t="s">
        <v>233</v>
      </c>
      <c r="AK244" s="251"/>
      <c r="AL244" s="251"/>
      <c r="AM244" s="251"/>
      <c r="AN244" s="251"/>
      <c r="AO244" s="251"/>
      <c r="AP244" s="251"/>
      <c r="AQ244" s="251"/>
      <c r="AR244" s="252"/>
      <c r="AS244" s="254" t="s">
        <v>207</v>
      </c>
      <c r="AT244" s="251"/>
      <c r="AU244" s="251"/>
      <c r="AV244" s="251"/>
      <c r="AW244" s="251"/>
      <c r="AX244" s="251"/>
      <c r="AY244" s="251"/>
      <c r="AZ244" s="251"/>
      <c r="BA244" s="252"/>
      <c r="BB244" s="254" t="s">
        <v>208</v>
      </c>
      <c r="BC244" s="251"/>
      <c r="BD244" s="251"/>
      <c r="BE244" s="251"/>
      <c r="BF244" s="68"/>
      <c r="BG244" s="68"/>
    </row>
    <row r="245" spans="1:59" ht="72" customHeight="1" x14ac:dyDescent="0.2">
      <c r="A245" s="75"/>
      <c r="B245" s="75"/>
      <c r="C245" s="75"/>
      <c r="D245" s="75"/>
      <c r="E245" s="75"/>
      <c r="F245" s="75"/>
      <c r="G245" s="75"/>
      <c r="H245" s="75"/>
      <c r="I245" s="75"/>
      <c r="J245" s="75"/>
      <c r="K245" s="75"/>
      <c r="L245" s="75"/>
      <c r="M245" s="75"/>
      <c r="N245" s="75"/>
      <c r="O245" s="253"/>
      <c r="P245" s="74"/>
      <c r="Q245" s="75"/>
      <c r="R245" s="75"/>
      <c r="S245" s="75"/>
      <c r="T245" s="75"/>
      <c r="U245" s="253"/>
      <c r="V245" s="255" t="s">
        <v>209</v>
      </c>
      <c r="W245" s="256"/>
      <c r="X245" s="255" t="s">
        <v>210</v>
      </c>
      <c r="Y245" s="256"/>
      <c r="Z245" s="255" t="s">
        <v>211</v>
      </c>
      <c r="AA245" s="256"/>
      <c r="AB245" s="255" t="s">
        <v>212</v>
      </c>
      <c r="AC245" s="256"/>
      <c r="AD245" s="255" t="s">
        <v>213</v>
      </c>
      <c r="AE245" s="257"/>
      <c r="AF245" s="256"/>
      <c r="AG245" s="255" t="s">
        <v>214</v>
      </c>
      <c r="AH245" s="257"/>
      <c r="AI245" s="256"/>
      <c r="AJ245" s="74"/>
      <c r="AK245" s="75"/>
      <c r="AL245" s="75"/>
      <c r="AM245" s="75"/>
      <c r="AN245" s="75"/>
      <c r="AO245" s="75"/>
      <c r="AP245" s="75"/>
      <c r="AQ245" s="75"/>
      <c r="AR245" s="253"/>
      <c r="AS245" s="74"/>
      <c r="AT245" s="75"/>
      <c r="AU245" s="75"/>
      <c r="AV245" s="75"/>
      <c r="AW245" s="75"/>
      <c r="AX245" s="75"/>
      <c r="AY245" s="75"/>
      <c r="AZ245" s="75"/>
      <c r="BA245" s="253"/>
      <c r="BB245" s="74"/>
      <c r="BC245" s="75"/>
      <c r="BD245" s="75"/>
      <c r="BE245" s="75"/>
      <c r="BF245" s="68"/>
      <c r="BG245" s="68"/>
    </row>
    <row r="246" spans="1:59" ht="12" customHeight="1" x14ac:dyDescent="0.2">
      <c r="A246" s="258"/>
      <c r="B246" s="258"/>
      <c r="C246" s="258"/>
      <c r="D246" s="258"/>
      <c r="E246" s="258"/>
      <c r="F246" s="258"/>
      <c r="G246" s="258"/>
      <c r="H246" s="258"/>
      <c r="I246" s="258"/>
      <c r="J246" s="258"/>
      <c r="K246" s="258"/>
      <c r="L246" s="258"/>
      <c r="M246" s="258"/>
      <c r="N246" s="258"/>
      <c r="O246" s="259"/>
      <c r="P246" s="260"/>
      <c r="Q246" s="261"/>
      <c r="R246" s="261"/>
      <c r="S246" s="261"/>
      <c r="T246" s="261"/>
      <c r="U246" s="262"/>
      <c r="V246" s="269"/>
      <c r="W246" s="271"/>
      <c r="X246" s="263"/>
      <c r="Y246" s="264"/>
      <c r="Z246" s="263"/>
      <c r="AA246" s="264"/>
      <c r="AB246" s="263"/>
      <c r="AC246" s="264"/>
      <c r="AD246" s="263"/>
      <c r="AE246" s="275"/>
      <c r="AF246" s="264"/>
      <c r="AG246" s="263"/>
      <c r="AH246" s="275"/>
      <c r="AI246" s="264"/>
      <c r="AJ246" s="282"/>
      <c r="AK246" s="283"/>
      <c r="AL246" s="283"/>
      <c r="AM246" s="283"/>
      <c r="AN246" s="283"/>
      <c r="AO246" s="283"/>
      <c r="AP246" s="283"/>
      <c r="AQ246" s="283"/>
      <c r="AR246" s="284"/>
      <c r="AS246" s="282"/>
      <c r="AT246" s="283"/>
      <c r="AU246" s="283"/>
      <c r="AV246" s="283"/>
      <c r="AW246" s="283"/>
      <c r="AX246" s="283"/>
      <c r="AY246" s="283"/>
      <c r="AZ246" s="283"/>
      <c r="BA246" s="284"/>
      <c r="BB246" s="282"/>
      <c r="BC246" s="283"/>
      <c r="BD246" s="283"/>
      <c r="BE246" s="283"/>
      <c r="BF246" s="78"/>
      <c r="BG246" s="78"/>
    </row>
    <row r="247" spans="1:59" ht="12" customHeight="1" x14ac:dyDescent="0.2">
      <c r="A247" s="258"/>
      <c r="B247" s="258"/>
      <c r="C247" s="258"/>
      <c r="D247" s="258"/>
      <c r="E247" s="258"/>
      <c r="F247" s="258"/>
      <c r="G247" s="258"/>
      <c r="H247" s="258"/>
      <c r="I247" s="258"/>
      <c r="J247" s="258"/>
      <c r="K247" s="258"/>
      <c r="L247" s="258"/>
      <c r="M247" s="258"/>
      <c r="N247" s="258"/>
      <c r="O247" s="259"/>
      <c r="P247" s="260"/>
      <c r="Q247" s="261"/>
      <c r="R247" s="261"/>
      <c r="S247" s="261"/>
      <c r="T247" s="261"/>
      <c r="U247" s="262"/>
      <c r="V247" s="272"/>
      <c r="W247" s="274"/>
      <c r="X247" s="234"/>
      <c r="Y247" s="236"/>
      <c r="Z247" s="234"/>
      <c r="AA247" s="236"/>
      <c r="AB247" s="234"/>
      <c r="AC247" s="236"/>
      <c r="AD247" s="234"/>
      <c r="AE247" s="235"/>
      <c r="AF247" s="236"/>
      <c r="AG247" s="234"/>
      <c r="AH247" s="235"/>
      <c r="AI247" s="236"/>
      <c r="AJ247" s="285"/>
      <c r="AK247" s="286"/>
      <c r="AL247" s="286"/>
      <c r="AM247" s="286"/>
      <c r="AN247" s="286"/>
      <c r="AO247" s="286"/>
      <c r="AP247" s="286"/>
      <c r="AQ247" s="286"/>
      <c r="AR247" s="287"/>
      <c r="AS247" s="285"/>
      <c r="AT247" s="286"/>
      <c r="AU247" s="286"/>
      <c r="AV247" s="286"/>
      <c r="AW247" s="286"/>
      <c r="AX247" s="286"/>
      <c r="AY247" s="286"/>
      <c r="AZ247" s="286"/>
      <c r="BA247" s="287"/>
      <c r="BB247" s="285"/>
      <c r="BC247" s="286"/>
      <c r="BD247" s="286"/>
      <c r="BE247" s="286"/>
      <c r="BF247" s="78"/>
      <c r="BG247" s="78"/>
    </row>
    <row r="248" spans="1:59" ht="12" customHeight="1" x14ac:dyDescent="0.2">
      <c r="A248" s="119"/>
      <c r="B248" s="119"/>
      <c r="C248" s="119"/>
      <c r="D248" s="119"/>
      <c r="E248" s="119"/>
      <c r="F248" s="119"/>
      <c r="G248" s="119"/>
      <c r="H248" s="119"/>
      <c r="I248" s="119"/>
      <c r="J248" s="119"/>
      <c r="K248" s="119"/>
      <c r="L248" s="119"/>
      <c r="M248" s="119"/>
      <c r="N248" s="119"/>
      <c r="O248" s="221"/>
      <c r="P248" s="220"/>
      <c r="Q248" s="119"/>
      <c r="R248" s="119"/>
      <c r="S248" s="119"/>
      <c r="T248" s="119"/>
      <c r="U248" s="221"/>
      <c r="V248" s="263"/>
      <c r="W248" s="264"/>
      <c r="X248" s="263"/>
      <c r="Y248" s="264"/>
      <c r="Z248" s="263"/>
      <c r="AA248" s="264"/>
      <c r="AB248" s="263"/>
      <c r="AC248" s="264"/>
      <c r="AD248" s="263"/>
      <c r="AE248" s="275"/>
      <c r="AF248" s="264"/>
      <c r="AG248" s="263"/>
      <c r="AH248" s="275"/>
      <c r="AI248" s="264"/>
      <c r="AJ248" s="263"/>
      <c r="AK248" s="275"/>
      <c r="AL248" s="275"/>
      <c r="AM248" s="275"/>
      <c r="AN248" s="275"/>
      <c r="AO248" s="275"/>
      <c r="AP248" s="275"/>
      <c r="AQ248" s="275"/>
      <c r="AR248" s="264"/>
      <c r="AS248" s="263"/>
      <c r="AT248" s="275"/>
      <c r="AU248" s="275"/>
      <c r="AV248" s="275"/>
      <c r="AW248" s="275"/>
      <c r="AX248" s="275"/>
      <c r="AY248" s="275"/>
      <c r="AZ248" s="275"/>
      <c r="BA248" s="264"/>
      <c r="BB248" s="263"/>
      <c r="BC248" s="275"/>
      <c r="BD248" s="275"/>
      <c r="BE248" s="275"/>
      <c r="BF248" s="78"/>
      <c r="BG248" s="78"/>
    </row>
    <row r="249" spans="1:59" ht="12" customHeight="1" x14ac:dyDescent="0.2">
      <c r="A249" s="119"/>
      <c r="B249" s="119"/>
      <c r="C249" s="119"/>
      <c r="D249" s="119"/>
      <c r="E249" s="119"/>
      <c r="F249" s="119"/>
      <c r="G249" s="119"/>
      <c r="H249" s="119"/>
      <c r="I249" s="119"/>
      <c r="J249" s="119"/>
      <c r="K249" s="119"/>
      <c r="L249" s="119"/>
      <c r="M249" s="119"/>
      <c r="N249" s="119"/>
      <c r="O249" s="221"/>
      <c r="P249" s="220"/>
      <c r="Q249" s="119"/>
      <c r="R249" s="119"/>
      <c r="S249" s="119"/>
      <c r="T249" s="119"/>
      <c r="U249" s="221"/>
      <c r="V249" s="234"/>
      <c r="W249" s="236"/>
      <c r="X249" s="234"/>
      <c r="Y249" s="236"/>
      <c r="Z249" s="234"/>
      <c r="AA249" s="236"/>
      <c r="AB249" s="234"/>
      <c r="AC249" s="236"/>
      <c r="AD249" s="234"/>
      <c r="AE249" s="235"/>
      <c r="AF249" s="236"/>
      <c r="AG249" s="234"/>
      <c r="AH249" s="235"/>
      <c r="AI249" s="236"/>
      <c r="AJ249" s="234"/>
      <c r="AK249" s="235"/>
      <c r="AL249" s="235"/>
      <c r="AM249" s="235"/>
      <c r="AN249" s="235"/>
      <c r="AO249" s="235"/>
      <c r="AP249" s="235"/>
      <c r="AQ249" s="235"/>
      <c r="AR249" s="236"/>
      <c r="AS249" s="234"/>
      <c r="AT249" s="235"/>
      <c r="AU249" s="235"/>
      <c r="AV249" s="235"/>
      <c r="AW249" s="235"/>
      <c r="AX249" s="235"/>
      <c r="AY249" s="235"/>
      <c r="AZ249" s="235"/>
      <c r="BA249" s="236"/>
      <c r="BB249" s="234"/>
      <c r="BC249" s="235"/>
      <c r="BD249" s="235"/>
      <c r="BE249" s="235"/>
      <c r="BF249" s="78"/>
      <c r="BG249" s="78"/>
    </row>
    <row r="250" spans="1:59" ht="12" customHeight="1" x14ac:dyDescent="0.2">
      <c r="A250" s="119"/>
      <c r="B250" s="119"/>
      <c r="C250" s="119"/>
      <c r="D250" s="119"/>
      <c r="E250" s="119"/>
      <c r="F250" s="119"/>
      <c r="G250" s="119"/>
      <c r="H250" s="119"/>
      <c r="I250" s="119"/>
      <c r="J250" s="119"/>
      <c r="K250" s="119"/>
      <c r="L250" s="119"/>
      <c r="M250" s="119"/>
      <c r="N250" s="119"/>
      <c r="O250" s="221"/>
      <c r="P250" s="220"/>
      <c r="Q250" s="119"/>
      <c r="R250" s="119"/>
      <c r="S250" s="119"/>
      <c r="T250" s="119"/>
      <c r="U250" s="221"/>
      <c r="V250" s="263"/>
      <c r="W250" s="264"/>
      <c r="X250" s="263"/>
      <c r="Y250" s="264"/>
      <c r="Z250" s="263"/>
      <c r="AA250" s="264"/>
      <c r="AB250" s="263"/>
      <c r="AC250" s="264"/>
      <c r="AD250" s="263"/>
      <c r="AE250" s="275"/>
      <c r="AF250" s="264"/>
      <c r="AG250" s="263"/>
      <c r="AH250" s="275"/>
      <c r="AI250" s="264"/>
      <c r="AJ250" s="263"/>
      <c r="AK250" s="275"/>
      <c r="AL250" s="275"/>
      <c r="AM250" s="275"/>
      <c r="AN250" s="275"/>
      <c r="AO250" s="275"/>
      <c r="AP250" s="275"/>
      <c r="AQ250" s="275"/>
      <c r="AR250" s="264"/>
      <c r="AS250" s="263"/>
      <c r="AT250" s="275"/>
      <c r="AU250" s="275"/>
      <c r="AV250" s="275"/>
      <c r="AW250" s="275"/>
      <c r="AX250" s="275"/>
      <c r="AY250" s="275"/>
      <c r="AZ250" s="275"/>
      <c r="BA250" s="264"/>
      <c r="BB250" s="263"/>
      <c r="BC250" s="275"/>
      <c r="BD250" s="275"/>
      <c r="BE250" s="275"/>
      <c r="BF250" s="78"/>
      <c r="BG250" s="78"/>
    </row>
    <row r="251" spans="1:59" ht="12" customHeight="1" x14ac:dyDescent="0.2">
      <c r="A251" s="119"/>
      <c r="B251" s="119"/>
      <c r="C251" s="119"/>
      <c r="D251" s="119"/>
      <c r="E251" s="119"/>
      <c r="F251" s="119"/>
      <c r="G251" s="119"/>
      <c r="H251" s="119"/>
      <c r="I251" s="119"/>
      <c r="J251" s="119"/>
      <c r="K251" s="119"/>
      <c r="L251" s="119"/>
      <c r="M251" s="119"/>
      <c r="N251" s="119"/>
      <c r="O251" s="221"/>
      <c r="P251" s="220"/>
      <c r="Q251" s="119"/>
      <c r="R251" s="119"/>
      <c r="S251" s="119"/>
      <c r="T251" s="119"/>
      <c r="U251" s="221"/>
      <c r="V251" s="234"/>
      <c r="W251" s="236"/>
      <c r="X251" s="234"/>
      <c r="Y251" s="236"/>
      <c r="Z251" s="234"/>
      <c r="AA251" s="236"/>
      <c r="AB251" s="234"/>
      <c r="AC251" s="236"/>
      <c r="AD251" s="234"/>
      <c r="AE251" s="235"/>
      <c r="AF251" s="236"/>
      <c r="AG251" s="234"/>
      <c r="AH251" s="235"/>
      <c r="AI251" s="236"/>
      <c r="AJ251" s="234"/>
      <c r="AK251" s="235"/>
      <c r="AL251" s="235"/>
      <c r="AM251" s="235"/>
      <c r="AN251" s="235"/>
      <c r="AO251" s="235"/>
      <c r="AP251" s="235"/>
      <c r="AQ251" s="235"/>
      <c r="AR251" s="236"/>
      <c r="AS251" s="234"/>
      <c r="AT251" s="235"/>
      <c r="AU251" s="235"/>
      <c r="AV251" s="235"/>
      <c r="AW251" s="235"/>
      <c r="AX251" s="235"/>
      <c r="AY251" s="235"/>
      <c r="AZ251" s="235"/>
      <c r="BA251" s="236"/>
      <c r="BB251" s="234"/>
      <c r="BC251" s="235"/>
      <c r="BD251" s="235"/>
      <c r="BE251" s="235"/>
      <c r="BF251" s="78"/>
      <c r="BG251" s="78"/>
    </row>
    <row r="252" spans="1:59" ht="12" customHeight="1" x14ac:dyDescent="0.2">
      <c r="A252" s="119"/>
      <c r="B252" s="119"/>
      <c r="C252" s="119"/>
      <c r="D252" s="119"/>
      <c r="E252" s="119"/>
      <c r="F252" s="119"/>
      <c r="G252" s="119"/>
      <c r="H252" s="119"/>
      <c r="I252" s="119"/>
      <c r="J252" s="119"/>
      <c r="K252" s="119"/>
      <c r="L252" s="119"/>
      <c r="M252" s="119"/>
      <c r="N252" s="119"/>
      <c r="O252" s="221"/>
      <c r="P252" s="220"/>
      <c r="Q252" s="119"/>
      <c r="R252" s="119"/>
      <c r="S252" s="119"/>
      <c r="T252" s="119"/>
      <c r="U252" s="221"/>
      <c r="V252" s="263"/>
      <c r="W252" s="264"/>
      <c r="X252" s="263"/>
      <c r="Y252" s="264"/>
      <c r="Z252" s="263"/>
      <c r="AA252" s="264"/>
      <c r="AB252" s="263"/>
      <c r="AC252" s="264"/>
      <c r="AD252" s="263"/>
      <c r="AE252" s="275"/>
      <c r="AF252" s="264"/>
      <c r="AG252" s="263"/>
      <c r="AH252" s="275"/>
      <c r="AI252" s="264"/>
      <c r="AJ252" s="263"/>
      <c r="AK252" s="275"/>
      <c r="AL252" s="275"/>
      <c r="AM252" s="275"/>
      <c r="AN252" s="275"/>
      <c r="AO252" s="275"/>
      <c r="AP252" s="275"/>
      <c r="AQ252" s="275"/>
      <c r="AR252" s="264"/>
      <c r="AS252" s="263"/>
      <c r="AT252" s="275"/>
      <c r="AU252" s="275"/>
      <c r="AV252" s="275"/>
      <c r="AW252" s="275"/>
      <c r="AX252" s="275"/>
      <c r="AY252" s="275"/>
      <c r="AZ252" s="275"/>
      <c r="BA252" s="264"/>
      <c r="BB252" s="263"/>
      <c r="BC252" s="275"/>
      <c r="BD252" s="275"/>
      <c r="BE252" s="275"/>
      <c r="BF252" s="78"/>
      <c r="BG252" s="78"/>
    </row>
    <row r="253" spans="1:59" ht="12" customHeight="1" x14ac:dyDescent="0.2">
      <c r="A253" s="119"/>
      <c r="B253" s="119"/>
      <c r="C253" s="119"/>
      <c r="D253" s="119"/>
      <c r="E253" s="119"/>
      <c r="F253" s="119"/>
      <c r="G253" s="119"/>
      <c r="H253" s="119"/>
      <c r="I253" s="119"/>
      <c r="J253" s="119"/>
      <c r="K253" s="119"/>
      <c r="L253" s="119"/>
      <c r="M253" s="119"/>
      <c r="N253" s="119"/>
      <c r="O253" s="221"/>
      <c r="P253" s="220"/>
      <c r="Q253" s="119"/>
      <c r="R253" s="119"/>
      <c r="S253" s="119"/>
      <c r="T253" s="119"/>
      <c r="U253" s="221"/>
      <c r="V253" s="234"/>
      <c r="W253" s="236"/>
      <c r="X253" s="234"/>
      <c r="Y253" s="236"/>
      <c r="Z253" s="234"/>
      <c r="AA253" s="236"/>
      <c r="AB253" s="234"/>
      <c r="AC253" s="236"/>
      <c r="AD253" s="234"/>
      <c r="AE253" s="235"/>
      <c r="AF253" s="236"/>
      <c r="AG253" s="234"/>
      <c r="AH253" s="235"/>
      <c r="AI253" s="236"/>
      <c r="AJ253" s="234"/>
      <c r="AK253" s="235"/>
      <c r="AL253" s="235"/>
      <c r="AM253" s="235"/>
      <c r="AN253" s="235"/>
      <c r="AO253" s="235"/>
      <c r="AP253" s="235"/>
      <c r="AQ253" s="235"/>
      <c r="AR253" s="236"/>
      <c r="AS253" s="234"/>
      <c r="AT253" s="235"/>
      <c r="AU253" s="235"/>
      <c r="AV253" s="235"/>
      <c r="AW253" s="235"/>
      <c r="AX253" s="235"/>
      <c r="AY253" s="235"/>
      <c r="AZ253" s="235"/>
      <c r="BA253" s="236"/>
      <c r="BB253" s="234"/>
      <c r="BC253" s="235"/>
      <c r="BD253" s="235"/>
      <c r="BE253" s="235"/>
      <c r="BF253" s="78"/>
      <c r="BG253" s="78"/>
    </row>
    <row r="254" spans="1:59" ht="12" customHeight="1" x14ac:dyDescent="0.2">
      <c r="A254" s="119"/>
      <c r="B254" s="119"/>
      <c r="C254" s="119"/>
      <c r="D254" s="119"/>
      <c r="E254" s="119"/>
      <c r="F254" s="119"/>
      <c r="G254" s="119"/>
      <c r="H254" s="119"/>
      <c r="I254" s="119"/>
      <c r="J254" s="119"/>
      <c r="K254" s="119"/>
      <c r="L254" s="119"/>
      <c r="M254" s="119"/>
      <c r="N254" s="119"/>
      <c r="O254" s="221"/>
      <c r="P254" s="220"/>
      <c r="Q254" s="119"/>
      <c r="R254" s="119"/>
      <c r="S254" s="119"/>
      <c r="T254" s="119"/>
      <c r="U254" s="221"/>
      <c r="V254" s="263"/>
      <c r="W254" s="264"/>
      <c r="X254" s="263"/>
      <c r="Y254" s="264"/>
      <c r="Z254" s="263"/>
      <c r="AA254" s="264"/>
      <c r="AB254" s="263"/>
      <c r="AC254" s="264"/>
      <c r="AD254" s="263"/>
      <c r="AE254" s="275"/>
      <c r="AF254" s="264"/>
      <c r="AG254" s="263"/>
      <c r="AH254" s="275"/>
      <c r="AI254" s="264"/>
      <c r="AJ254" s="263"/>
      <c r="AK254" s="275"/>
      <c r="AL254" s="275"/>
      <c r="AM254" s="275"/>
      <c r="AN254" s="275"/>
      <c r="AO254" s="275"/>
      <c r="AP254" s="275"/>
      <c r="AQ254" s="275"/>
      <c r="AR254" s="264"/>
      <c r="AS254" s="263"/>
      <c r="AT254" s="275"/>
      <c r="AU254" s="275"/>
      <c r="AV254" s="275"/>
      <c r="AW254" s="275"/>
      <c r="AX254" s="275"/>
      <c r="AY254" s="275"/>
      <c r="AZ254" s="275"/>
      <c r="BA254" s="264"/>
      <c r="BB254" s="263"/>
      <c r="BC254" s="275"/>
      <c r="BD254" s="275"/>
      <c r="BE254" s="275"/>
      <c r="BF254" s="78"/>
      <c r="BG254" s="78"/>
    </row>
    <row r="255" spans="1:59" ht="12" customHeight="1" x14ac:dyDescent="0.2">
      <c r="A255" s="119"/>
      <c r="B255" s="119"/>
      <c r="C255" s="119"/>
      <c r="D255" s="119"/>
      <c r="E255" s="119"/>
      <c r="F255" s="119"/>
      <c r="G255" s="119"/>
      <c r="H255" s="119"/>
      <c r="I255" s="119"/>
      <c r="J255" s="119"/>
      <c r="K255" s="119"/>
      <c r="L255" s="119"/>
      <c r="M255" s="119"/>
      <c r="N255" s="119"/>
      <c r="O255" s="221"/>
      <c r="P255" s="220"/>
      <c r="Q255" s="119"/>
      <c r="R255" s="119"/>
      <c r="S255" s="119"/>
      <c r="T255" s="119"/>
      <c r="U255" s="221"/>
      <c r="V255" s="234"/>
      <c r="W255" s="236"/>
      <c r="X255" s="234"/>
      <c r="Y255" s="236"/>
      <c r="Z255" s="234"/>
      <c r="AA255" s="236"/>
      <c r="AB255" s="234"/>
      <c r="AC255" s="236"/>
      <c r="AD255" s="234"/>
      <c r="AE255" s="235"/>
      <c r="AF255" s="236"/>
      <c r="AG255" s="234"/>
      <c r="AH255" s="235"/>
      <c r="AI255" s="236"/>
      <c r="AJ255" s="234"/>
      <c r="AK255" s="235"/>
      <c r="AL255" s="235"/>
      <c r="AM255" s="235"/>
      <c r="AN255" s="235"/>
      <c r="AO255" s="235"/>
      <c r="AP255" s="235"/>
      <c r="AQ255" s="235"/>
      <c r="AR255" s="236"/>
      <c r="AS255" s="234"/>
      <c r="AT255" s="235"/>
      <c r="AU255" s="235"/>
      <c r="AV255" s="235"/>
      <c r="AW255" s="235"/>
      <c r="AX255" s="235"/>
      <c r="AY255" s="235"/>
      <c r="AZ255" s="235"/>
      <c r="BA255" s="236"/>
      <c r="BB255" s="234"/>
      <c r="BC255" s="235"/>
      <c r="BD255" s="235"/>
      <c r="BE255" s="235"/>
      <c r="BF255" s="78"/>
      <c r="BG255" s="78"/>
    </row>
    <row r="256" spans="1:59" ht="12" customHeight="1" x14ac:dyDescent="0.2">
      <c r="A256" s="119"/>
      <c r="B256" s="119"/>
      <c r="C256" s="119"/>
      <c r="D256" s="119"/>
      <c r="E256" s="119"/>
      <c r="F256" s="119"/>
      <c r="G256" s="119"/>
      <c r="H256" s="119"/>
      <c r="I256" s="119"/>
      <c r="J256" s="119"/>
      <c r="K256" s="119"/>
      <c r="L256" s="119"/>
      <c r="M256" s="119"/>
      <c r="N256" s="119"/>
      <c r="O256" s="221"/>
      <c r="P256" s="220"/>
      <c r="Q256" s="119"/>
      <c r="R256" s="119"/>
      <c r="S256" s="119"/>
      <c r="T256" s="119"/>
      <c r="U256" s="221"/>
      <c r="V256" s="263"/>
      <c r="W256" s="264"/>
      <c r="X256" s="263"/>
      <c r="Y256" s="264"/>
      <c r="Z256" s="263"/>
      <c r="AA256" s="264"/>
      <c r="AB256" s="263"/>
      <c r="AC256" s="264"/>
      <c r="AD256" s="263"/>
      <c r="AE256" s="275"/>
      <c r="AF256" s="264"/>
      <c r="AG256" s="263"/>
      <c r="AH256" s="275"/>
      <c r="AI256" s="264"/>
      <c r="AJ256" s="263"/>
      <c r="AK256" s="275"/>
      <c r="AL256" s="275"/>
      <c r="AM256" s="275"/>
      <c r="AN256" s="275"/>
      <c r="AO256" s="275"/>
      <c r="AP256" s="275"/>
      <c r="AQ256" s="275"/>
      <c r="AR256" s="264"/>
      <c r="AS256" s="263"/>
      <c r="AT256" s="275"/>
      <c r="AU256" s="275"/>
      <c r="AV256" s="275"/>
      <c r="AW256" s="275"/>
      <c r="AX256" s="275"/>
      <c r="AY256" s="275"/>
      <c r="AZ256" s="275"/>
      <c r="BA256" s="264"/>
      <c r="BB256" s="263"/>
      <c r="BC256" s="275"/>
      <c r="BD256" s="275"/>
      <c r="BE256" s="275"/>
      <c r="BF256" s="78"/>
      <c r="BG256" s="78"/>
    </row>
    <row r="257" spans="1:59" ht="12" customHeight="1" x14ac:dyDescent="0.2">
      <c r="A257" s="119"/>
      <c r="B257" s="119"/>
      <c r="C257" s="119"/>
      <c r="D257" s="119"/>
      <c r="E257" s="119"/>
      <c r="F257" s="119"/>
      <c r="G257" s="119"/>
      <c r="H257" s="119"/>
      <c r="I257" s="119"/>
      <c r="J257" s="119"/>
      <c r="K257" s="119"/>
      <c r="L257" s="119"/>
      <c r="M257" s="119"/>
      <c r="N257" s="119"/>
      <c r="O257" s="221"/>
      <c r="P257" s="220"/>
      <c r="Q257" s="119"/>
      <c r="R257" s="119"/>
      <c r="S257" s="119"/>
      <c r="T257" s="119"/>
      <c r="U257" s="221"/>
      <c r="V257" s="234"/>
      <c r="W257" s="236"/>
      <c r="X257" s="234"/>
      <c r="Y257" s="236"/>
      <c r="Z257" s="234"/>
      <c r="AA257" s="236"/>
      <c r="AB257" s="234"/>
      <c r="AC257" s="236"/>
      <c r="AD257" s="234"/>
      <c r="AE257" s="235"/>
      <c r="AF257" s="236"/>
      <c r="AG257" s="234"/>
      <c r="AH257" s="235"/>
      <c r="AI257" s="236"/>
      <c r="AJ257" s="234"/>
      <c r="AK257" s="235"/>
      <c r="AL257" s="235"/>
      <c r="AM257" s="235"/>
      <c r="AN257" s="235"/>
      <c r="AO257" s="235"/>
      <c r="AP257" s="235"/>
      <c r="AQ257" s="235"/>
      <c r="AR257" s="236"/>
      <c r="AS257" s="234"/>
      <c r="AT257" s="235"/>
      <c r="AU257" s="235"/>
      <c r="AV257" s="235"/>
      <c r="AW257" s="235"/>
      <c r="AX257" s="235"/>
      <c r="AY257" s="235"/>
      <c r="AZ257" s="235"/>
      <c r="BA257" s="236"/>
      <c r="BB257" s="234"/>
      <c r="BC257" s="235"/>
      <c r="BD257" s="235"/>
      <c r="BE257" s="235"/>
      <c r="BF257" s="78"/>
      <c r="BG257" s="78"/>
    </row>
    <row r="258" spans="1:59" ht="12" customHeight="1" x14ac:dyDescent="0.2">
      <c r="A258" s="119"/>
      <c r="B258" s="119"/>
      <c r="C258" s="119"/>
      <c r="D258" s="119"/>
      <c r="E258" s="119"/>
      <c r="F258" s="119"/>
      <c r="G258" s="119"/>
      <c r="H258" s="119"/>
      <c r="I258" s="119"/>
      <c r="J258" s="119"/>
      <c r="K258" s="119"/>
      <c r="L258" s="119"/>
      <c r="M258" s="119"/>
      <c r="N258" s="119"/>
      <c r="O258" s="221"/>
      <c r="P258" s="220"/>
      <c r="Q258" s="119"/>
      <c r="R258" s="119"/>
      <c r="S258" s="119"/>
      <c r="T258" s="119"/>
      <c r="U258" s="221"/>
      <c r="V258" s="263"/>
      <c r="W258" s="264"/>
      <c r="X258" s="263"/>
      <c r="Y258" s="264"/>
      <c r="Z258" s="263"/>
      <c r="AA258" s="264"/>
      <c r="AB258" s="263"/>
      <c r="AC258" s="264"/>
      <c r="AD258" s="263"/>
      <c r="AE258" s="275"/>
      <c r="AF258" s="264"/>
      <c r="AG258" s="263"/>
      <c r="AH258" s="275"/>
      <c r="AI258" s="264"/>
      <c r="AJ258" s="263"/>
      <c r="AK258" s="275"/>
      <c r="AL258" s="275"/>
      <c r="AM258" s="275"/>
      <c r="AN258" s="275"/>
      <c r="AO258" s="275"/>
      <c r="AP258" s="275"/>
      <c r="AQ258" s="275"/>
      <c r="AR258" s="264"/>
      <c r="AS258" s="263"/>
      <c r="AT258" s="275"/>
      <c r="AU258" s="275"/>
      <c r="AV258" s="275"/>
      <c r="AW258" s="275"/>
      <c r="AX258" s="275"/>
      <c r="AY258" s="275"/>
      <c r="AZ258" s="275"/>
      <c r="BA258" s="264"/>
      <c r="BB258" s="263"/>
      <c r="BC258" s="275"/>
      <c r="BD258" s="275"/>
      <c r="BE258" s="275"/>
      <c r="BF258" s="78"/>
      <c r="BG258" s="78"/>
    </row>
    <row r="259" spans="1:59" ht="12" customHeight="1" x14ac:dyDescent="0.2">
      <c r="A259" s="119"/>
      <c r="B259" s="119"/>
      <c r="C259" s="119"/>
      <c r="D259" s="119"/>
      <c r="E259" s="119"/>
      <c r="F259" s="119"/>
      <c r="G259" s="119"/>
      <c r="H259" s="119"/>
      <c r="I259" s="119"/>
      <c r="J259" s="119"/>
      <c r="K259" s="119"/>
      <c r="L259" s="119"/>
      <c r="M259" s="119"/>
      <c r="N259" s="119"/>
      <c r="O259" s="221"/>
      <c r="P259" s="220"/>
      <c r="Q259" s="119"/>
      <c r="R259" s="119"/>
      <c r="S259" s="119"/>
      <c r="T259" s="119"/>
      <c r="U259" s="221"/>
      <c r="V259" s="234"/>
      <c r="W259" s="236"/>
      <c r="X259" s="234"/>
      <c r="Y259" s="236"/>
      <c r="Z259" s="234"/>
      <c r="AA259" s="236"/>
      <c r="AB259" s="234"/>
      <c r="AC259" s="236"/>
      <c r="AD259" s="234"/>
      <c r="AE259" s="235"/>
      <c r="AF259" s="236"/>
      <c r="AG259" s="234"/>
      <c r="AH259" s="235"/>
      <c r="AI259" s="236"/>
      <c r="AJ259" s="234"/>
      <c r="AK259" s="235"/>
      <c r="AL259" s="235"/>
      <c r="AM259" s="235"/>
      <c r="AN259" s="235"/>
      <c r="AO259" s="235"/>
      <c r="AP259" s="235"/>
      <c r="AQ259" s="235"/>
      <c r="AR259" s="236"/>
      <c r="AS259" s="234"/>
      <c r="AT259" s="235"/>
      <c r="AU259" s="235"/>
      <c r="AV259" s="235"/>
      <c r="AW259" s="235"/>
      <c r="AX259" s="235"/>
      <c r="AY259" s="235"/>
      <c r="AZ259" s="235"/>
      <c r="BA259" s="236"/>
      <c r="BB259" s="234"/>
      <c r="BC259" s="235"/>
      <c r="BD259" s="235"/>
      <c r="BE259" s="235"/>
      <c r="BF259" s="78"/>
      <c r="BG259" s="78"/>
    </row>
    <row r="260" spans="1:59" ht="12" customHeight="1" x14ac:dyDescent="0.2">
      <c r="A260" s="119"/>
      <c r="B260" s="119"/>
      <c r="C260" s="119"/>
      <c r="D260" s="119"/>
      <c r="E260" s="119"/>
      <c r="F260" s="119"/>
      <c r="G260" s="119"/>
      <c r="H260" s="119"/>
      <c r="I260" s="119"/>
      <c r="J260" s="119"/>
      <c r="K260" s="119"/>
      <c r="L260" s="119"/>
      <c r="M260" s="119"/>
      <c r="N260" s="119"/>
      <c r="O260" s="221"/>
      <c r="P260" s="220"/>
      <c r="Q260" s="119"/>
      <c r="R260" s="119"/>
      <c r="S260" s="119"/>
      <c r="T260" s="119"/>
      <c r="U260" s="221"/>
      <c r="V260" s="263"/>
      <c r="W260" s="264"/>
      <c r="X260" s="263"/>
      <c r="Y260" s="264"/>
      <c r="Z260" s="263"/>
      <c r="AA260" s="264"/>
      <c r="AB260" s="263"/>
      <c r="AC260" s="264"/>
      <c r="AD260" s="263"/>
      <c r="AE260" s="275"/>
      <c r="AF260" s="264"/>
      <c r="AG260" s="263"/>
      <c r="AH260" s="275"/>
      <c r="AI260" s="264"/>
      <c r="AJ260" s="263"/>
      <c r="AK260" s="275"/>
      <c r="AL260" s="275"/>
      <c r="AM260" s="275"/>
      <c r="AN260" s="275"/>
      <c r="AO260" s="275"/>
      <c r="AP260" s="275"/>
      <c r="AQ260" s="275"/>
      <c r="AR260" s="264"/>
      <c r="AS260" s="263"/>
      <c r="AT260" s="275"/>
      <c r="AU260" s="275"/>
      <c r="AV260" s="275"/>
      <c r="AW260" s="275"/>
      <c r="AX260" s="275"/>
      <c r="AY260" s="275"/>
      <c r="AZ260" s="275"/>
      <c r="BA260" s="264"/>
      <c r="BB260" s="263"/>
      <c r="BC260" s="275"/>
      <c r="BD260" s="275"/>
      <c r="BE260" s="275"/>
      <c r="BF260" s="78"/>
      <c r="BG260" s="78"/>
    </row>
    <row r="261" spans="1:59" ht="12" customHeight="1" x14ac:dyDescent="0.2">
      <c r="A261" s="119"/>
      <c r="B261" s="119"/>
      <c r="C261" s="119"/>
      <c r="D261" s="119"/>
      <c r="E261" s="119"/>
      <c r="F261" s="119"/>
      <c r="G261" s="119"/>
      <c r="H261" s="119"/>
      <c r="I261" s="119"/>
      <c r="J261" s="119"/>
      <c r="K261" s="119"/>
      <c r="L261" s="119"/>
      <c r="M261" s="119"/>
      <c r="N261" s="119"/>
      <c r="O261" s="221"/>
      <c r="P261" s="220"/>
      <c r="Q261" s="119"/>
      <c r="R261" s="119"/>
      <c r="S261" s="119"/>
      <c r="T261" s="119"/>
      <c r="U261" s="221"/>
      <c r="V261" s="234"/>
      <c r="W261" s="236"/>
      <c r="X261" s="234"/>
      <c r="Y261" s="236"/>
      <c r="Z261" s="234"/>
      <c r="AA261" s="236"/>
      <c r="AB261" s="234"/>
      <c r="AC261" s="236"/>
      <c r="AD261" s="234"/>
      <c r="AE261" s="235"/>
      <c r="AF261" s="236"/>
      <c r="AG261" s="234"/>
      <c r="AH261" s="235"/>
      <c r="AI261" s="236"/>
      <c r="AJ261" s="234"/>
      <c r="AK261" s="235"/>
      <c r="AL261" s="235"/>
      <c r="AM261" s="235"/>
      <c r="AN261" s="235"/>
      <c r="AO261" s="235"/>
      <c r="AP261" s="235"/>
      <c r="AQ261" s="235"/>
      <c r="AR261" s="236"/>
      <c r="AS261" s="234"/>
      <c r="AT261" s="235"/>
      <c r="AU261" s="235"/>
      <c r="AV261" s="235"/>
      <c r="AW261" s="235"/>
      <c r="AX261" s="235"/>
      <c r="AY261" s="235"/>
      <c r="AZ261" s="235"/>
      <c r="BA261" s="236"/>
      <c r="BB261" s="234"/>
      <c r="BC261" s="235"/>
      <c r="BD261" s="235"/>
      <c r="BE261" s="235"/>
      <c r="BF261" s="78"/>
      <c r="BG261" s="78"/>
    </row>
    <row r="262" spans="1:59" ht="12" customHeight="1" x14ac:dyDescent="0.2">
      <c r="A262" s="119"/>
      <c r="B262" s="119"/>
      <c r="C262" s="119"/>
      <c r="D262" s="119"/>
      <c r="E262" s="119"/>
      <c r="F262" s="119"/>
      <c r="G262" s="119"/>
      <c r="H262" s="119"/>
      <c r="I262" s="119"/>
      <c r="J262" s="119"/>
      <c r="K262" s="119"/>
      <c r="L262" s="119"/>
      <c r="M262" s="119"/>
      <c r="N262" s="119"/>
      <c r="O262" s="221"/>
      <c r="P262" s="220"/>
      <c r="Q262" s="119"/>
      <c r="R262" s="119"/>
      <c r="S262" s="119"/>
      <c r="T262" s="119"/>
      <c r="U262" s="221"/>
      <c r="V262" s="263"/>
      <c r="W262" s="264"/>
      <c r="X262" s="263"/>
      <c r="Y262" s="264"/>
      <c r="Z262" s="263"/>
      <c r="AA262" s="264"/>
      <c r="AB262" s="263"/>
      <c r="AC262" s="264"/>
      <c r="AD262" s="263"/>
      <c r="AE262" s="275"/>
      <c r="AF262" s="264"/>
      <c r="AG262" s="263"/>
      <c r="AH262" s="275"/>
      <c r="AI262" s="264"/>
      <c r="AJ262" s="263"/>
      <c r="AK262" s="275"/>
      <c r="AL262" s="275"/>
      <c r="AM262" s="275"/>
      <c r="AN262" s="275"/>
      <c r="AO262" s="275"/>
      <c r="AP262" s="275"/>
      <c r="AQ262" s="275"/>
      <c r="AR262" s="264"/>
      <c r="AS262" s="263"/>
      <c r="AT262" s="275"/>
      <c r="AU262" s="275"/>
      <c r="AV262" s="275"/>
      <c r="AW262" s="275"/>
      <c r="AX262" s="275"/>
      <c r="AY262" s="275"/>
      <c r="AZ262" s="275"/>
      <c r="BA262" s="264"/>
      <c r="BB262" s="263"/>
      <c r="BC262" s="275"/>
      <c r="BD262" s="275"/>
      <c r="BE262" s="275"/>
      <c r="BF262" s="78"/>
      <c r="BG262" s="78"/>
    </row>
    <row r="263" spans="1:59" ht="12" customHeight="1" x14ac:dyDescent="0.2">
      <c r="A263" s="119"/>
      <c r="B263" s="119"/>
      <c r="C263" s="119"/>
      <c r="D263" s="119"/>
      <c r="E263" s="119"/>
      <c r="F263" s="119"/>
      <c r="G263" s="119"/>
      <c r="H263" s="119"/>
      <c r="I263" s="119"/>
      <c r="J263" s="119"/>
      <c r="K263" s="119"/>
      <c r="L263" s="119"/>
      <c r="M263" s="119"/>
      <c r="N263" s="119"/>
      <c r="O263" s="221"/>
      <c r="P263" s="220"/>
      <c r="Q263" s="119"/>
      <c r="R263" s="119"/>
      <c r="S263" s="119"/>
      <c r="T263" s="119"/>
      <c r="U263" s="221"/>
      <c r="V263" s="234"/>
      <c r="W263" s="236"/>
      <c r="X263" s="234"/>
      <c r="Y263" s="236"/>
      <c r="Z263" s="234"/>
      <c r="AA263" s="236"/>
      <c r="AB263" s="234"/>
      <c r="AC263" s="236"/>
      <c r="AD263" s="234"/>
      <c r="AE263" s="235"/>
      <c r="AF263" s="236"/>
      <c r="AG263" s="234"/>
      <c r="AH263" s="235"/>
      <c r="AI263" s="236"/>
      <c r="AJ263" s="234"/>
      <c r="AK263" s="235"/>
      <c r="AL263" s="235"/>
      <c r="AM263" s="235"/>
      <c r="AN263" s="235"/>
      <c r="AO263" s="235"/>
      <c r="AP263" s="235"/>
      <c r="AQ263" s="235"/>
      <c r="AR263" s="236"/>
      <c r="AS263" s="234"/>
      <c r="AT263" s="235"/>
      <c r="AU263" s="235"/>
      <c r="AV263" s="235"/>
      <c r="AW263" s="235"/>
      <c r="AX263" s="235"/>
      <c r="AY263" s="235"/>
      <c r="AZ263" s="235"/>
      <c r="BA263" s="236"/>
      <c r="BB263" s="234"/>
      <c r="BC263" s="235"/>
      <c r="BD263" s="235"/>
      <c r="BE263" s="235"/>
      <c r="BF263" s="78"/>
      <c r="BG263" s="78"/>
    </row>
    <row r="264" spans="1:59" ht="12" customHeight="1" x14ac:dyDescent="0.2">
      <c r="A264" s="119"/>
      <c r="B264" s="119"/>
      <c r="C264" s="119"/>
      <c r="D264" s="119"/>
      <c r="E264" s="119"/>
      <c r="F264" s="119"/>
      <c r="G264" s="119"/>
      <c r="H264" s="119"/>
      <c r="I264" s="119"/>
      <c r="J264" s="119"/>
      <c r="K264" s="119"/>
      <c r="L264" s="119"/>
      <c r="M264" s="119"/>
      <c r="N264" s="119"/>
      <c r="O264" s="221"/>
      <c r="P264" s="220"/>
      <c r="Q264" s="119"/>
      <c r="R264" s="119"/>
      <c r="S264" s="119"/>
      <c r="T264" s="119"/>
      <c r="U264" s="221"/>
      <c r="V264" s="263"/>
      <c r="W264" s="264"/>
      <c r="X264" s="263"/>
      <c r="Y264" s="264"/>
      <c r="Z264" s="263"/>
      <c r="AA264" s="264"/>
      <c r="AB264" s="263"/>
      <c r="AC264" s="264"/>
      <c r="AD264" s="263"/>
      <c r="AE264" s="275"/>
      <c r="AF264" s="264"/>
      <c r="AG264" s="263"/>
      <c r="AH264" s="275"/>
      <c r="AI264" s="264"/>
      <c r="AJ264" s="263"/>
      <c r="AK264" s="275"/>
      <c r="AL264" s="275"/>
      <c r="AM264" s="275"/>
      <c r="AN264" s="275"/>
      <c r="AO264" s="275"/>
      <c r="AP264" s="275"/>
      <c r="AQ264" s="275"/>
      <c r="AR264" s="264"/>
      <c r="AS264" s="263"/>
      <c r="AT264" s="275"/>
      <c r="AU264" s="275"/>
      <c r="AV264" s="275"/>
      <c r="AW264" s="275"/>
      <c r="AX264" s="275"/>
      <c r="AY264" s="275"/>
      <c r="AZ264" s="275"/>
      <c r="BA264" s="264"/>
      <c r="BB264" s="263"/>
      <c r="BC264" s="275"/>
      <c r="BD264" s="275"/>
      <c r="BE264" s="275"/>
      <c r="BF264" s="78"/>
      <c r="BG264" s="78"/>
    </row>
    <row r="265" spans="1:59" ht="12" customHeight="1" x14ac:dyDescent="0.2">
      <c r="A265" s="119"/>
      <c r="B265" s="119"/>
      <c r="C265" s="119"/>
      <c r="D265" s="119"/>
      <c r="E265" s="119"/>
      <c r="F265" s="119"/>
      <c r="G265" s="119"/>
      <c r="H265" s="119"/>
      <c r="I265" s="119"/>
      <c r="J265" s="119"/>
      <c r="K265" s="119"/>
      <c r="L265" s="119"/>
      <c r="M265" s="119"/>
      <c r="N265" s="119"/>
      <c r="O265" s="221"/>
      <c r="P265" s="220"/>
      <c r="Q265" s="119"/>
      <c r="R265" s="119"/>
      <c r="S265" s="119"/>
      <c r="T265" s="119"/>
      <c r="U265" s="221"/>
      <c r="V265" s="234"/>
      <c r="W265" s="236"/>
      <c r="X265" s="234"/>
      <c r="Y265" s="236"/>
      <c r="Z265" s="234"/>
      <c r="AA265" s="236"/>
      <c r="AB265" s="234"/>
      <c r="AC265" s="236"/>
      <c r="AD265" s="234"/>
      <c r="AE265" s="235"/>
      <c r="AF265" s="236"/>
      <c r="AG265" s="234"/>
      <c r="AH265" s="235"/>
      <c r="AI265" s="236"/>
      <c r="AJ265" s="234"/>
      <c r="AK265" s="235"/>
      <c r="AL265" s="235"/>
      <c r="AM265" s="235"/>
      <c r="AN265" s="235"/>
      <c r="AO265" s="235"/>
      <c r="AP265" s="235"/>
      <c r="AQ265" s="235"/>
      <c r="AR265" s="236"/>
      <c r="AS265" s="234"/>
      <c r="AT265" s="235"/>
      <c r="AU265" s="235"/>
      <c r="AV265" s="235"/>
      <c r="AW265" s="235"/>
      <c r="AX265" s="235"/>
      <c r="AY265" s="235"/>
      <c r="AZ265" s="235"/>
      <c r="BA265" s="236"/>
      <c r="BB265" s="234"/>
      <c r="BC265" s="235"/>
      <c r="BD265" s="235"/>
      <c r="BE265" s="235"/>
      <c r="BF265" s="78"/>
      <c r="BG265" s="78"/>
    </row>
    <row r="266" spans="1:59" ht="12" customHeight="1" x14ac:dyDescent="0.2">
      <c r="A266" s="119"/>
      <c r="B266" s="119"/>
      <c r="C266" s="119"/>
      <c r="D266" s="119"/>
      <c r="E266" s="119"/>
      <c r="F266" s="119"/>
      <c r="G266" s="119"/>
      <c r="H266" s="119"/>
      <c r="I266" s="119"/>
      <c r="J266" s="119"/>
      <c r="K266" s="119"/>
      <c r="L266" s="119"/>
      <c r="M266" s="119"/>
      <c r="N266" s="119"/>
      <c r="O266" s="221"/>
      <c r="P266" s="220"/>
      <c r="Q266" s="119"/>
      <c r="R266" s="119"/>
      <c r="S266" s="119"/>
      <c r="T266" s="119"/>
      <c r="U266" s="221"/>
      <c r="V266" s="263"/>
      <c r="W266" s="264"/>
      <c r="X266" s="263"/>
      <c r="Y266" s="264"/>
      <c r="Z266" s="263"/>
      <c r="AA266" s="264"/>
      <c r="AB266" s="263"/>
      <c r="AC266" s="264"/>
      <c r="AD266" s="263"/>
      <c r="AE266" s="275"/>
      <c r="AF266" s="264"/>
      <c r="AG266" s="263"/>
      <c r="AH266" s="275"/>
      <c r="AI266" s="264"/>
      <c r="AJ266" s="263"/>
      <c r="AK266" s="275"/>
      <c r="AL266" s="275"/>
      <c r="AM266" s="275"/>
      <c r="AN266" s="275"/>
      <c r="AO266" s="275"/>
      <c r="AP266" s="275"/>
      <c r="AQ266" s="275"/>
      <c r="AR266" s="264"/>
      <c r="AS266" s="263"/>
      <c r="AT266" s="275"/>
      <c r="AU266" s="275"/>
      <c r="AV266" s="275"/>
      <c r="AW266" s="275"/>
      <c r="AX266" s="275"/>
      <c r="AY266" s="275"/>
      <c r="AZ266" s="275"/>
      <c r="BA266" s="264"/>
      <c r="BB266" s="263"/>
      <c r="BC266" s="275"/>
      <c r="BD266" s="275"/>
      <c r="BE266" s="275"/>
      <c r="BF266" s="78"/>
      <c r="BG266" s="78"/>
    </row>
    <row r="267" spans="1:59" ht="12" customHeight="1" x14ac:dyDescent="0.2">
      <c r="A267" s="119"/>
      <c r="B267" s="119"/>
      <c r="C267" s="119"/>
      <c r="D267" s="119"/>
      <c r="E267" s="119"/>
      <c r="F267" s="119"/>
      <c r="G267" s="119"/>
      <c r="H267" s="119"/>
      <c r="I267" s="119"/>
      <c r="J267" s="119"/>
      <c r="K267" s="119"/>
      <c r="L267" s="119"/>
      <c r="M267" s="119"/>
      <c r="N267" s="119"/>
      <c r="O267" s="221"/>
      <c r="P267" s="220"/>
      <c r="Q267" s="119"/>
      <c r="R267" s="119"/>
      <c r="S267" s="119"/>
      <c r="T267" s="119"/>
      <c r="U267" s="221"/>
      <c r="V267" s="234"/>
      <c r="W267" s="236"/>
      <c r="X267" s="234"/>
      <c r="Y267" s="236"/>
      <c r="Z267" s="234"/>
      <c r="AA267" s="236"/>
      <c r="AB267" s="234"/>
      <c r="AC267" s="236"/>
      <c r="AD267" s="234"/>
      <c r="AE267" s="235"/>
      <c r="AF267" s="236"/>
      <c r="AG267" s="234"/>
      <c r="AH267" s="235"/>
      <c r="AI267" s="236"/>
      <c r="AJ267" s="234"/>
      <c r="AK267" s="235"/>
      <c r="AL267" s="235"/>
      <c r="AM267" s="235"/>
      <c r="AN267" s="235"/>
      <c r="AO267" s="235"/>
      <c r="AP267" s="235"/>
      <c r="AQ267" s="235"/>
      <c r="AR267" s="236"/>
      <c r="AS267" s="234"/>
      <c r="AT267" s="235"/>
      <c r="AU267" s="235"/>
      <c r="AV267" s="235"/>
      <c r="AW267" s="235"/>
      <c r="AX267" s="235"/>
      <c r="AY267" s="235"/>
      <c r="AZ267" s="235"/>
      <c r="BA267" s="236"/>
      <c r="BB267" s="234"/>
      <c r="BC267" s="235"/>
      <c r="BD267" s="235"/>
      <c r="BE267" s="235"/>
      <c r="BF267" s="78"/>
      <c r="BG267" s="78"/>
    </row>
    <row r="268" spans="1:59" ht="13.7" customHeight="1" x14ac:dyDescent="0.2">
      <c r="A268" s="292" t="s">
        <v>235</v>
      </c>
      <c r="B268" s="292"/>
      <c r="C268" s="292"/>
      <c r="D268" s="292"/>
      <c r="E268" s="292"/>
      <c r="F268" s="292"/>
      <c r="G268" s="292"/>
      <c r="H268" s="292"/>
      <c r="I268" s="292"/>
      <c r="J268" s="292"/>
      <c r="K268" s="292"/>
      <c r="L268" s="292"/>
      <c r="M268" s="292"/>
      <c r="N268" s="292"/>
      <c r="O268" s="292"/>
      <c r="P268" s="292"/>
      <c r="Q268" s="292"/>
      <c r="R268" s="292"/>
      <c r="S268" s="292"/>
      <c r="T268" s="292"/>
      <c r="U268" s="292"/>
      <c r="V268" s="292"/>
      <c r="W268" s="292"/>
      <c r="X268" s="292"/>
      <c r="Y268" s="292"/>
      <c r="Z268" s="292"/>
      <c r="AA268" s="292"/>
      <c r="AB268" s="292"/>
      <c r="AC268" s="292"/>
      <c r="AD268" s="292"/>
      <c r="AE268" s="292"/>
      <c r="AF268" s="292"/>
      <c r="AG268" s="292"/>
      <c r="AH268" s="292"/>
      <c r="AI268" s="293"/>
      <c r="AJ268" s="154">
        <v>47120</v>
      </c>
      <c r="AK268" s="155"/>
      <c r="AL268" s="155"/>
      <c r="AM268" s="155"/>
      <c r="AN268" s="155"/>
      <c r="AO268" s="155"/>
      <c r="AP268" s="155"/>
      <c r="AQ268" s="155"/>
      <c r="AR268" s="156"/>
      <c r="AS268" s="131">
        <v>0</v>
      </c>
      <c r="AT268" s="132"/>
      <c r="AU268" s="132"/>
      <c r="AV268" s="132"/>
      <c r="AW268" s="132"/>
      <c r="AX268" s="132"/>
      <c r="AY268" s="132"/>
      <c r="AZ268" s="132"/>
      <c r="BA268" s="152"/>
      <c r="BB268" s="131">
        <v>0</v>
      </c>
      <c r="BC268" s="132"/>
      <c r="BD268" s="132"/>
      <c r="BE268" s="132"/>
      <c r="BF268" s="78"/>
      <c r="BG268" s="78"/>
    </row>
    <row r="269" spans="1:59" ht="12" customHeight="1" x14ac:dyDescent="0.2">
      <c r="A269" s="150"/>
      <c r="B269" s="150"/>
      <c r="C269" s="150"/>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c r="AG269" s="150"/>
      <c r="AH269" s="150"/>
      <c r="AI269" s="151"/>
      <c r="AJ269" s="220"/>
      <c r="AK269" s="119"/>
      <c r="AL269" s="119"/>
      <c r="AM269" s="119"/>
      <c r="AN269" s="119"/>
      <c r="AO269" s="119"/>
      <c r="AP269" s="119"/>
      <c r="AQ269" s="119"/>
      <c r="AR269" s="221"/>
      <c r="AS269" s="220"/>
      <c r="AT269" s="119"/>
      <c r="AU269" s="119"/>
      <c r="AV269" s="119"/>
      <c r="AW269" s="119"/>
      <c r="AX269" s="119"/>
      <c r="AY269" s="119"/>
      <c r="AZ269" s="119"/>
      <c r="BA269" s="221"/>
      <c r="BB269" s="220"/>
      <c r="BC269" s="119"/>
      <c r="BD269" s="119"/>
      <c r="BE269" s="119"/>
      <c r="BF269" s="78"/>
      <c r="BG269" s="78"/>
    </row>
    <row r="270" spans="1:59" ht="12.6" customHeight="1" x14ac:dyDescent="0.2">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8"/>
      <c r="AJ270" s="154">
        <v>47120</v>
      </c>
      <c r="AK270" s="155"/>
      <c r="AL270" s="155"/>
      <c r="AM270" s="155"/>
      <c r="AN270" s="155"/>
      <c r="AO270" s="155"/>
      <c r="AP270" s="155"/>
      <c r="AQ270" s="155"/>
      <c r="AR270" s="156"/>
      <c r="AS270" s="131">
        <v>0</v>
      </c>
      <c r="AT270" s="132"/>
      <c r="AU270" s="132"/>
      <c r="AV270" s="132"/>
      <c r="AW270" s="132"/>
      <c r="AX270" s="132"/>
      <c r="AY270" s="132"/>
      <c r="AZ270" s="132"/>
      <c r="BA270" s="152"/>
      <c r="BB270" s="131">
        <v>0</v>
      </c>
      <c r="BC270" s="132"/>
      <c r="BD270" s="132"/>
      <c r="BE270" s="132"/>
      <c r="BF270" s="78"/>
      <c r="BG270" s="78"/>
    </row>
    <row r="271" spans="1:59" ht="12.75" customHeight="1" x14ac:dyDescent="0.2">
      <c r="A271" s="150" t="s">
        <v>236</v>
      </c>
      <c r="B271" s="150"/>
      <c r="C271" s="150"/>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c r="AB271" s="150"/>
      <c r="AC271" s="150"/>
      <c r="AD271" s="150"/>
      <c r="AE271" s="150"/>
      <c r="AF271" s="150"/>
      <c r="AG271" s="150"/>
      <c r="AH271" s="150"/>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0"/>
      <c r="BE271" s="150"/>
      <c r="BF271" s="150"/>
      <c r="BG271" s="150"/>
    </row>
    <row r="272" spans="1:59" ht="14.1" customHeight="1" x14ac:dyDescent="0.2">
      <c r="A272" s="78"/>
      <c r="B272" s="78"/>
      <c r="C272" s="78"/>
      <c r="D272" s="68" t="s">
        <v>237</v>
      </c>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row>
    <row r="273" spans="1:59" ht="12" customHeight="1" x14ac:dyDescent="0.2">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5"/>
      <c r="BD273" s="40" t="s">
        <v>80</v>
      </c>
      <c r="BE273" s="13" t="s">
        <v>81</v>
      </c>
      <c r="BF273" s="78"/>
      <c r="BG273" s="78"/>
    </row>
    <row r="274" spans="1:59" ht="12.75" customHeight="1" x14ac:dyDescent="0.2">
      <c r="A274" s="150" t="s">
        <v>238</v>
      </c>
      <c r="B274" s="150"/>
      <c r="C274" s="150"/>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c r="AB274" s="150"/>
      <c r="AC274" s="150"/>
      <c r="AD274" s="150"/>
      <c r="AE274" s="150"/>
      <c r="AF274" s="150"/>
      <c r="AG274" s="150"/>
      <c r="AH274" s="150"/>
      <c r="AI274" s="150"/>
      <c r="AJ274" s="150"/>
      <c r="AK274" s="150"/>
      <c r="AL274" s="150"/>
      <c r="AM274" s="150"/>
      <c r="AN274" s="150"/>
      <c r="AO274" s="150"/>
      <c r="AP274" s="150"/>
      <c r="AQ274" s="150"/>
      <c r="AR274" s="150"/>
      <c r="AS274" s="150"/>
      <c r="AT274" s="150"/>
      <c r="AU274" s="150"/>
      <c r="AV274" s="150"/>
      <c r="AW274" s="150"/>
      <c r="AX274" s="150"/>
      <c r="AY274" s="150"/>
      <c r="AZ274" s="150"/>
      <c r="BA274" s="150"/>
      <c r="BB274" s="151"/>
      <c r="BC274" s="37"/>
      <c r="BD274" s="37"/>
      <c r="BE274" s="38"/>
      <c r="BF274" s="78"/>
      <c r="BG274" s="78"/>
    </row>
    <row r="275" spans="1:59" ht="13.5" customHeight="1" x14ac:dyDescent="0.2">
      <c r="A275" s="294" t="s">
        <v>239</v>
      </c>
      <c r="B275" s="294"/>
      <c r="C275" s="294"/>
      <c r="D275" s="294"/>
      <c r="E275" s="294"/>
      <c r="F275" s="294"/>
      <c r="G275" s="294"/>
      <c r="H275" s="294"/>
      <c r="I275" s="294"/>
      <c r="J275" s="294"/>
      <c r="K275" s="294"/>
      <c r="L275" s="294"/>
      <c r="M275" s="294"/>
      <c r="N275" s="294"/>
      <c r="O275" s="294"/>
      <c r="P275" s="294"/>
      <c r="Q275" s="294"/>
      <c r="R275" s="294"/>
      <c r="S275" s="294"/>
      <c r="T275" s="294"/>
      <c r="U275" s="294"/>
      <c r="V275" s="294"/>
      <c r="W275" s="294"/>
      <c r="X275" s="294"/>
      <c r="Y275" s="294"/>
      <c r="Z275" s="294"/>
      <c r="AA275" s="294"/>
      <c r="AB275" s="294"/>
      <c r="AC275" s="294"/>
      <c r="AD275" s="294"/>
      <c r="AE275" s="294"/>
      <c r="AF275" s="294"/>
      <c r="AG275" s="294"/>
      <c r="AH275" s="294"/>
      <c r="AI275" s="294"/>
      <c r="AJ275" s="294"/>
      <c r="AK275" s="294"/>
      <c r="AL275" s="294"/>
      <c r="AM275" s="294"/>
      <c r="AN275" s="294"/>
      <c r="AO275" s="294"/>
      <c r="AP275" s="294"/>
      <c r="AQ275" s="294"/>
      <c r="AR275" s="294"/>
      <c r="AS275" s="294"/>
      <c r="AT275" s="294"/>
      <c r="AU275" s="294"/>
      <c r="AV275" s="294"/>
      <c r="AW275" s="294"/>
      <c r="AX275" s="294"/>
      <c r="AY275" s="294"/>
      <c r="AZ275" s="294"/>
      <c r="BA275" s="294"/>
      <c r="BB275" s="295"/>
      <c r="BC275" s="6">
        <v>3</v>
      </c>
      <c r="BD275" s="35"/>
      <c r="BE275" s="36" t="s">
        <v>83</v>
      </c>
      <c r="BF275" s="78"/>
      <c r="BG275" s="78"/>
    </row>
    <row r="276" spans="1:59" ht="12.75" customHeight="1" x14ac:dyDescent="0.2">
      <c r="A276" s="150" t="s">
        <v>240</v>
      </c>
      <c r="B276" s="150"/>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0"/>
      <c r="AC276" s="150"/>
      <c r="AD276" s="150"/>
      <c r="AE276" s="150"/>
      <c r="AF276" s="150"/>
      <c r="AG276" s="150"/>
      <c r="AH276" s="150"/>
      <c r="AI276" s="150"/>
      <c r="AJ276" s="150"/>
      <c r="AK276" s="150"/>
      <c r="AL276" s="150"/>
      <c r="AM276" s="150"/>
      <c r="AN276" s="150"/>
      <c r="AO276" s="150"/>
      <c r="AP276" s="150"/>
      <c r="AQ276" s="150"/>
      <c r="AR276" s="150"/>
      <c r="AS276" s="150"/>
      <c r="AT276" s="150"/>
      <c r="AU276" s="150"/>
      <c r="AV276" s="150"/>
      <c r="AW276" s="150"/>
      <c r="AX276" s="150"/>
      <c r="AY276" s="150"/>
      <c r="AZ276" s="150"/>
      <c r="BA276" s="150"/>
      <c r="BB276" s="151"/>
      <c r="BC276" s="196"/>
      <c r="BD276" s="196"/>
      <c r="BE276" s="198"/>
      <c r="BF276" s="78"/>
      <c r="BG276" s="78"/>
    </row>
    <row r="277" spans="1:59" ht="12.75" customHeight="1" x14ac:dyDescent="0.2">
      <c r="A277" s="294" t="s">
        <v>241</v>
      </c>
      <c r="B277" s="294"/>
      <c r="C277" s="294"/>
      <c r="D277" s="294"/>
      <c r="E277" s="294"/>
      <c r="F277" s="294"/>
      <c r="G277" s="294"/>
      <c r="H277" s="294"/>
      <c r="I277" s="294"/>
      <c r="J277" s="294"/>
      <c r="K277" s="294"/>
      <c r="L277" s="294"/>
      <c r="M277" s="294"/>
      <c r="N277" s="294"/>
      <c r="O277" s="294"/>
      <c r="P277" s="294"/>
      <c r="Q277" s="294"/>
      <c r="R277" s="294"/>
      <c r="S277" s="294"/>
      <c r="T277" s="294"/>
      <c r="U277" s="294"/>
      <c r="V277" s="294"/>
      <c r="W277" s="294"/>
      <c r="X277" s="294"/>
      <c r="Y277" s="294"/>
      <c r="Z277" s="294"/>
      <c r="AA277" s="294"/>
      <c r="AB277" s="294"/>
      <c r="AC277" s="294"/>
      <c r="AD277" s="294"/>
      <c r="AE277" s="294"/>
      <c r="AF277" s="294"/>
      <c r="AG277" s="294"/>
      <c r="AH277" s="294"/>
      <c r="AI277" s="294"/>
      <c r="AJ277" s="294"/>
      <c r="AK277" s="294"/>
      <c r="AL277" s="294"/>
      <c r="AM277" s="294"/>
      <c r="AN277" s="294"/>
      <c r="AO277" s="294"/>
      <c r="AP277" s="294"/>
      <c r="AQ277" s="294"/>
      <c r="AR277" s="294"/>
      <c r="AS277" s="294"/>
      <c r="AT277" s="294"/>
      <c r="AU277" s="294"/>
      <c r="AV277" s="294"/>
      <c r="AW277" s="294"/>
      <c r="AX277" s="294"/>
      <c r="AY277" s="294"/>
      <c r="AZ277" s="294"/>
      <c r="BA277" s="294"/>
      <c r="BB277" s="295"/>
      <c r="BC277" s="197"/>
      <c r="BD277" s="197"/>
      <c r="BE277" s="199"/>
      <c r="BF277" s="78"/>
      <c r="BG277" s="78"/>
    </row>
    <row r="278" spans="1:59" ht="5.25" customHeight="1" x14ac:dyDescent="0.2">
      <c r="A278" s="294" t="s">
        <v>242</v>
      </c>
      <c r="B278" s="294"/>
      <c r="C278" s="294"/>
      <c r="D278" s="294"/>
      <c r="E278" s="294"/>
      <c r="F278" s="294"/>
      <c r="G278" s="294"/>
      <c r="H278" s="294"/>
      <c r="I278" s="294"/>
      <c r="J278" s="294"/>
      <c r="K278" s="294"/>
      <c r="L278" s="294"/>
      <c r="M278" s="294"/>
      <c r="N278" s="294"/>
      <c r="O278" s="294"/>
      <c r="P278" s="294"/>
      <c r="Q278" s="294"/>
      <c r="R278" s="294"/>
      <c r="S278" s="294"/>
      <c r="T278" s="294"/>
      <c r="U278" s="294"/>
      <c r="V278" s="294"/>
      <c r="W278" s="294"/>
      <c r="X278" s="294"/>
      <c r="Y278" s="294"/>
      <c r="Z278" s="294"/>
      <c r="AA278" s="294"/>
      <c r="AB278" s="294"/>
      <c r="AC278" s="294"/>
      <c r="AD278" s="294"/>
      <c r="AE278" s="294"/>
      <c r="AF278" s="294"/>
      <c r="AG278" s="294"/>
      <c r="AH278" s="294"/>
      <c r="AI278" s="294"/>
      <c r="AJ278" s="294"/>
      <c r="AK278" s="294"/>
      <c r="AL278" s="294"/>
      <c r="AM278" s="294"/>
      <c r="AN278" s="294"/>
      <c r="AO278" s="294"/>
      <c r="AP278" s="294"/>
      <c r="AQ278" s="294"/>
      <c r="AR278" s="294"/>
      <c r="AS278" s="294"/>
      <c r="AT278" s="294"/>
      <c r="AU278" s="294"/>
      <c r="AV278" s="294"/>
      <c r="AW278" s="294"/>
      <c r="AX278" s="294"/>
      <c r="AY278" s="294"/>
      <c r="AZ278" s="294"/>
      <c r="BA278" s="294"/>
      <c r="BB278" s="295"/>
      <c r="BC278" s="197"/>
      <c r="BD278" s="197"/>
      <c r="BE278" s="199"/>
      <c r="BF278" s="78"/>
      <c r="BG278" s="78"/>
    </row>
    <row r="279" spans="1:59" ht="13.5" customHeight="1" x14ac:dyDescent="0.2">
      <c r="A279" s="294"/>
      <c r="B279" s="294"/>
      <c r="C279" s="294"/>
      <c r="D279" s="294"/>
      <c r="E279" s="294"/>
      <c r="F279" s="294"/>
      <c r="G279" s="294"/>
      <c r="H279" s="294"/>
      <c r="I279" s="294"/>
      <c r="J279" s="294"/>
      <c r="K279" s="294"/>
      <c r="L279" s="294"/>
      <c r="M279" s="294"/>
      <c r="N279" s="294"/>
      <c r="O279" s="294"/>
      <c r="P279" s="294"/>
      <c r="Q279" s="294"/>
      <c r="R279" s="294"/>
      <c r="S279" s="294"/>
      <c r="T279" s="294"/>
      <c r="U279" s="294"/>
      <c r="V279" s="294"/>
      <c r="W279" s="294"/>
      <c r="X279" s="294"/>
      <c r="Y279" s="294"/>
      <c r="Z279" s="294"/>
      <c r="AA279" s="294"/>
      <c r="AB279" s="294"/>
      <c r="AC279" s="294"/>
      <c r="AD279" s="294"/>
      <c r="AE279" s="294"/>
      <c r="AF279" s="294"/>
      <c r="AG279" s="294"/>
      <c r="AH279" s="294"/>
      <c r="AI279" s="294"/>
      <c r="AJ279" s="294"/>
      <c r="AK279" s="294"/>
      <c r="AL279" s="294"/>
      <c r="AM279" s="294"/>
      <c r="AN279" s="294"/>
      <c r="AO279" s="294"/>
      <c r="AP279" s="294"/>
      <c r="AQ279" s="294"/>
      <c r="AR279" s="294"/>
      <c r="AS279" s="294"/>
      <c r="AT279" s="294"/>
      <c r="AU279" s="294"/>
      <c r="AV279" s="294"/>
      <c r="AW279" s="294"/>
      <c r="AX279" s="294"/>
      <c r="AY279" s="294"/>
      <c r="AZ279" s="294"/>
      <c r="BA279" s="294"/>
      <c r="BB279" s="295"/>
      <c r="BC279" s="6">
        <v>4</v>
      </c>
      <c r="BD279" s="35"/>
      <c r="BE279" s="36" t="s">
        <v>83</v>
      </c>
      <c r="BF279" s="78"/>
      <c r="BG279" s="78"/>
    </row>
    <row r="280" spans="1:59" ht="12.75" customHeight="1" x14ac:dyDescent="0.2">
      <c r="A280" s="150" t="s">
        <v>243</v>
      </c>
      <c r="B280" s="150"/>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E280" s="150"/>
      <c r="AF280" s="150"/>
      <c r="AG280" s="150"/>
      <c r="AH280" s="150"/>
      <c r="AI280" s="150"/>
      <c r="AJ280" s="150"/>
      <c r="AK280" s="150"/>
      <c r="AL280" s="150"/>
      <c r="AM280" s="150"/>
      <c r="AN280" s="150"/>
      <c r="AO280" s="150"/>
      <c r="AP280" s="150"/>
      <c r="AQ280" s="150"/>
      <c r="AR280" s="150"/>
      <c r="AS280" s="150"/>
      <c r="AT280" s="150"/>
      <c r="AU280" s="150"/>
      <c r="AV280" s="150"/>
      <c r="AW280" s="150"/>
      <c r="AX280" s="150"/>
      <c r="AY280" s="150"/>
      <c r="AZ280" s="150"/>
      <c r="BA280" s="150"/>
      <c r="BB280" s="151"/>
      <c r="BC280" s="196"/>
      <c r="BD280" s="196"/>
      <c r="BE280" s="198"/>
      <c r="BF280" s="81"/>
      <c r="BG280" s="81"/>
    </row>
    <row r="281" spans="1:59" ht="5.25" customHeight="1" x14ac:dyDescent="0.2">
      <c r="A281" s="294" t="s">
        <v>244</v>
      </c>
      <c r="B281" s="294"/>
      <c r="C281" s="294"/>
      <c r="D281" s="294"/>
      <c r="E281" s="294"/>
      <c r="F281" s="294"/>
      <c r="G281" s="294"/>
      <c r="H281" s="294"/>
      <c r="I281" s="294"/>
      <c r="J281" s="294"/>
      <c r="K281" s="294"/>
      <c r="L281" s="294"/>
      <c r="M281" s="294"/>
      <c r="N281" s="294"/>
      <c r="O281" s="294"/>
      <c r="P281" s="294"/>
      <c r="Q281" s="294"/>
      <c r="R281" s="294"/>
      <c r="S281" s="294"/>
      <c r="T281" s="294"/>
      <c r="U281" s="294"/>
      <c r="V281" s="294"/>
      <c r="W281" s="294"/>
      <c r="X281" s="294"/>
      <c r="Y281" s="294"/>
      <c r="Z281" s="294"/>
      <c r="AA281" s="294"/>
      <c r="AB281" s="294"/>
      <c r="AC281" s="294"/>
      <c r="AD281" s="294"/>
      <c r="AE281" s="294"/>
      <c r="AF281" s="294"/>
      <c r="AG281" s="294"/>
      <c r="AH281" s="294"/>
      <c r="AI281" s="294"/>
      <c r="AJ281" s="294"/>
      <c r="AK281" s="294"/>
      <c r="AL281" s="294"/>
      <c r="AM281" s="294"/>
      <c r="AN281" s="294"/>
      <c r="AO281" s="294"/>
      <c r="AP281" s="294"/>
      <c r="AQ281" s="294"/>
      <c r="AR281" s="294"/>
      <c r="AS281" s="294"/>
      <c r="AT281" s="294"/>
      <c r="AU281" s="294"/>
      <c r="AV281" s="294"/>
      <c r="AW281" s="294"/>
      <c r="AX281" s="294"/>
      <c r="AY281" s="294"/>
      <c r="AZ281" s="294"/>
      <c r="BA281" s="294"/>
      <c r="BB281" s="295"/>
      <c r="BC281" s="197"/>
      <c r="BD281" s="197"/>
      <c r="BE281" s="199"/>
      <c r="BF281" s="78"/>
      <c r="BG281" s="78"/>
    </row>
    <row r="282" spans="1:59" ht="13.5" customHeight="1" x14ac:dyDescent="0.2">
      <c r="A282" s="296"/>
      <c r="B282" s="296"/>
      <c r="C282" s="296"/>
      <c r="D282" s="296"/>
      <c r="E282" s="296"/>
      <c r="F282" s="296"/>
      <c r="G282" s="296"/>
      <c r="H282" s="296"/>
      <c r="I282" s="296"/>
      <c r="J282" s="296"/>
      <c r="K282" s="296"/>
      <c r="L282" s="296"/>
      <c r="M282" s="296"/>
      <c r="N282" s="296"/>
      <c r="O282" s="296"/>
      <c r="P282" s="296"/>
      <c r="Q282" s="296"/>
      <c r="R282" s="296"/>
      <c r="S282" s="296"/>
      <c r="T282" s="296"/>
      <c r="U282" s="296"/>
      <c r="V282" s="296"/>
      <c r="W282" s="296"/>
      <c r="X282" s="296"/>
      <c r="Y282" s="296"/>
      <c r="Z282" s="296"/>
      <c r="AA282" s="296"/>
      <c r="AB282" s="296"/>
      <c r="AC282" s="296"/>
      <c r="AD282" s="296"/>
      <c r="AE282" s="296"/>
      <c r="AF282" s="296"/>
      <c r="AG282" s="296"/>
      <c r="AH282" s="296"/>
      <c r="AI282" s="296"/>
      <c r="AJ282" s="296"/>
      <c r="AK282" s="296"/>
      <c r="AL282" s="296"/>
      <c r="AM282" s="296"/>
      <c r="AN282" s="296"/>
      <c r="AO282" s="296"/>
      <c r="AP282" s="296"/>
      <c r="AQ282" s="296"/>
      <c r="AR282" s="296"/>
      <c r="AS282" s="296"/>
      <c r="AT282" s="296"/>
      <c r="AU282" s="296"/>
      <c r="AV282" s="296"/>
      <c r="AW282" s="296"/>
      <c r="AX282" s="296"/>
      <c r="AY282" s="296"/>
      <c r="AZ282" s="296"/>
      <c r="BA282" s="296"/>
      <c r="BB282" s="297"/>
      <c r="BC282" s="6">
        <v>5</v>
      </c>
      <c r="BD282" s="35"/>
      <c r="BE282" s="36" t="s">
        <v>83</v>
      </c>
      <c r="BF282" s="78"/>
      <c r="BG282" s="78"/>
    </row>
    <row r="283" spans="1:59" ht="35.450000000000003" customHeight="1" x14ac:dyDescent="0.2">
      <c r="A283" s="298" t="s">
        <v>548</v>
      </c>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c r="BA283" s="68"/>
      <c r="BB283" s="68"/>
      <c r="BC283" s="68"/>
      <c r="BD283" s="68"/>
      <c r="BE283" s="68"/>
      <c r="BF283" s="68"/>
      <c r="BG283" s="68"/>
    </row>
    <row r="284" spans="1:59" ht="24" customHeight="1" x14ac:dyDescent="0.2">
      <c r="A284" s="299" t="s">
        <v>245</v>
      </c>
      <c r="B284" s="299"/>
      <c r="C284" s="299"/>
      <c r="D284" s="299"/>
      <c r="E284" s="299"/>
      <c r="F284" s="299"/>
      <c r="G284" s="299"/>
      <c r="H284" s="299"/>
      <c r="I284" s="299"/>
      <c r="J284" s="299"/>
      <c r="K284" s="299"/>
      <c r="L284" s="299"/>
      <c r="M284" s="299"/>
      <c r="N284" s="299"/>
      <c r="O284" s="299"/>
      <c r="P284" s="299"/>
      <c r="Q284" s="299"/>
      <c r="R284" s="299"/>
      <c r="S284" s="299"/>
      <c r="T284" s="299"/>
      <c r="U284" s="299"/>
      <c r="V284" s="299"/>
      <c r="W284" s="299"/>
      <c r="X284" s="299"/>
      <c r="Y284" s="299"/>
      <c r="Z284" s="299"/>
      <c r="AA284" s="299"/>
      <c r="AB284" s="299"/>
      <c r="AC284" s="299"/>
      <c r="AD284" s="299"/>
      <c r="AE284" s="299"/>
      <c r="AF284" s="300"/>
      <c r="AG284" s="301" t="s">
        <v>246</v>
      </c>
      <c r="AH284" s="299"/>
      <c r="AI284" s="299"/>
      <c r="AJ284" s="299"/>
      <c r="AK284" s="299"/>
      <c r="AL284" s="299"/>
      <c r="AM284" s="299"/>
      <c r="AN284" s="299"/>
      <c r="AO284" s="299"/>
      <c r="AP284" s="299"/>
      <c r="AQ284" s="299"/>
      <c r="AR284" s="299"/>
      <c r="AS284" s="299"/>
      <c r="AT284" s="299"/>
      <c r="AU284" s="299"/>
      <c r="AV284" s="299"/>
      <c r="AW284" s="300"/>
      <c r="AX284" s="301" t="s">
        <v>247</v>
      </c>
      <c r="AY284" s="299"/>
      <c r="AZ284" s="299"/>
      <c r="BA284" s="299"/>
      <c r="BB284" s="299"/>
      <c r="BC284" s="299"/>
      <c r="BD284" s="299"/>
      <c r="BE284" s="299"/>
      <c r="BF284" s="81"/>
      <c r="BG284" s="81"/>
    </row>
    <row r="285" spans="1:59" ht="12" customHeight="1" x14ac:dyDescent="0.2">
      <c r="A285" s="258" t="s">
        <v>248</v>
      </c>
      <c r="B285" s="258"/>
      <c r="C285" s="258"/>
      <c r="D285" s="258"/>
      <c r="E285" s="258"/>
      <c r="F285" s="258"/>
      <c r="G285" s="258"/>
      <c r="H285" s="258"/>
      <c r="I285" s="258"/>
      <c r="J285" s="258"/>
      <c r="K285" s="258"/>
      <c r="L285" s="258"/>
      <c r="M285" s="258"/>
      <c r="N285" s="258"/>
      <c r="O285" s="258"/>
      <c r="P285" s="258"/>
      <c r="Q285" s="258"/>
      <c r="R285" s="258"/>
      <c r="S285" s="258"/>
      <c r="T285" s="258"/>
      <c r="U285" s="258"/>
      <c r="V285" s="258"/>
      <c r="W285" s="258"/>
      <c r="X285" s="258"/>
      <c r="Y285" s="258"/>
      <c r="Z285" s="258"/>
      <c r="AA285" s="258"/>
      <c r="AB285" s="258"/>
      <c r="AC285" s="258"/>
      <c r="AD285" s="258"/>
      <c r="AE285" s="258"/>
      <c r="AF285" s="259"/>
      <c r="AG285" s="220"/>
      <c r="AH285" s="119"/>
      <c r="AI285" s="119"/>
      <c r="AJ285" s="119"/>
      <c r="AK285" s="119"/>
      <c r="AL285" s="119"/>
      <c r="AM285" s="119"/>
      <c r="AN285" s="119"/>
      <c r="AO285" s="119"/>
      <c r="AP285" s="119"/>
      <c r="AQ285" s="119"/>
      <c r="AR285" s="119"/>
      <c r="AS285" s="119"/>
      <c r="AT285" s="119"/>
      <c r="AU285" s="119"/>
      <c r="AV285" s="119"/>
      <c r="AW285" s="221"/>
      <c r="AX285" s="220"/>
      <c r="AY285" s="119"/>
      <c r="AZ285" s="119"/>
      <c r="BA285" s="119"/>
      <c r="BB285" s="119"/>
      <c r="BC285" s="119"/>
      <c r="BD285" s="119"/>
      <c r="BE285" s="119"/>
      <c r="BF285" s="78"/>
      <c r="BG285" s="78"/>
    </row>
    <row r="286" spans="1:59" ht="12" customHeight="1" x14ac:dyDescent="0.2">
      <c r="A286" s="119"/>
      <c r="B286" s="119"/>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221"/>
      <c r="AG286" s="220"/>
      <c r="AH286" s="119"/>
      <c r="AI286" s="119"/>
      <c r="AJ286" s="119"/>
      <c r="AK286" s="119"/>
      <c r="AL286" s="119"/>
      <c r="AM286" s="119"/>
      <c r="AN286" s="119"/>
      <c r="AO286" s="119"/>
      <c r="AP286" s="119"/>
      <c r="AQ286" s="119"/>
      <c r="AR286" s="119"/>
      <c r="AS286" s="119"/>
      <c r="AT286" s="119"/>
      <c r="AU286" s="119"/>
      <c r="AV286" s="119"/>
      <c r="AW286" s="221"/>
      <c r="AX286" s="220"/>
      <c r="AY286" s="119"/>
      <c r="AZ286" s="119"/>
      <c r="BA286" s="119"/>
      <c r="BB286" s="119"/>
      <c r="BC286" s="119"/>
      <c r="BD286" s="119"/>
      <c r="BE286" s="119"/>
      <c r="BF286" s="78"/>
      <c r="BG286" s="78"/>
    </row>
    <row r="287" spans="1:59" ht="12" customHeight="1" x14ac:dyDescent="0.2">
      <c r="A287" s="119"/>
      <c r="B287" s="119"/>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221"/>
      <c r="AG287" s="220"/>
      <c r="AH287" s="119"/>
      <c r="AI287" s="119"/>
      <c r="AJ287" s="119"/>
      <c r="AK287" s="119"/>
      <c r="AL287" s="119"/>
      <c r="AM287" s="119"/>
      <c r="AN287" s="119"/>
      <c r="AO287" s="119"/>
      <c r="AP287" s="119"/>
      <c r="AQ287" s="119"/>
      <c r="AR287" s="119"/>
      <c r="AS287" s="119"/>
      <c r="AT287" s="119"/>
      <c r="AU287" s="119"/>
      <c r="AV287" s="119"/>
      <c r="AW287" s="221"/>
      <c r="AX287" s="220"/>
      <c r="AY287" s="119"/>
      <c r="AZ287" s="119"/>
      <c r="BA287" s="119"/>
      <c r="BB287" s="119"/>
      <c r="BC287" s="119"/>
      <c r="BD287" s="119"/>
      <c r="BE287" s="119"/>
      <c r="BF287" s="78"/>
      <c r="BG287" s="78"/>
    </row>
    <row r="288" spans="1:59" ht="12" customHeight="1" x14ac:dyDescent="0.2">
      <c r="A288" s="119"/>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221"/>
      <c r="AG288" s="220"/>
      <c r="AH288" s="119"/>
      <c r="AI288" s="119"/>
      <c r="AJ288" s="119"/>
      <c r="AK288" s="119"/>
      <c r="AL288" s="119"/>
      <c r="AM288" s="119"/>
      <c r="AN288" s="119"/>
      <c r="AO288" s="119"/>
      <c r="AP288" s="119"/>
      <c r="AQ288" s="119"/>
      <c r="AR288" s="119"/>
      <c r="AS288" s="119"/>
      <c r="AT288" s="119"/>
      <c r="AU288" s="119"/>
      <c r="AV288" s="119"/>
      <c r="AW288" s="221"/>
      <c r="AX288" s="220"/>
      <c r="AY288" s="119"/>
      <c r="AZ288" s="119"/>
      <c r="BA288" s="119"/>
      <c r="BB288" s="119"/>
      <c r="BC288" s="119"/>
      <c r="BD288" s="119"/>
      <c r="BE288" s="119"/>
      <c r="BF288" s="78"/>
      <c r="BG288" s="78"/>
    </row>
    <row r="289" spans="1:59" ht="12" customHeight="1" x14ac:dyDescent="0.2">
      <c r="A289" s="119"/>
      <c r="B289" s="119"/>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221"/>
      <c r="AG289" s="220"/>
      <c r="AH289" s="119"/>
      <c r="AI289" s="119"/>
      <c r="AJ289" s="119"/>
      <c r="AK289" s="119"/>
      <c r="AL289" s="119"/>
      <c r="AM289" s="119"/>
      <c r="AN289" s="119"/>
      <c r="AO289" s="119"/>
      <c r="AP289" s="119"/>
      <c r="AQ289" s="119"/>
      <c r="AR289" s="119"/>
      <c r="AS289" s="119"/>
      <c r="AT289" s="119"/>
      <c r="AU289" s="119"/>
      <c r="AV289" s="119"/>
      <c r="AW289" s="221"/>
      <c r="AX289" s="220"/>
      <c r="AY289" s="119"/>
      <c r="AZ289" s="119"/>
      <c r="BA289" s="119"/>
      <c r="BB289" s="119"/>
      <c r="BC289" s="119"/>
      <c r="BD289" s="119"/>
      <c r="BE289" s="119"/>
      <c r="BF289" s="78"/>
      <c r="BG289" s="78"/>
    </row>
    <row r="290" spans="1:59" ht="25.5" customHeight="1" x14ac:dyDescent="0.2">
      <c r="A290" s="291" t="s">
        <v>249</v>
      </c>
      <c r="B290" s="291"/>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291"/>
      <c r="Z290" s="291"/>
      <c r="AA290" s="291"/>
      <c r="AB290" s="291"/>
      <c r="AC290" s="291"/>
      <c r="AD290" s="291"/>
      <c r="AE290" s="291"/>
      <c r="AF290" s="291"/>
      <c r="AG290" s="291"/>
      <c r="AH290" s="291"/>
      <c r="AI290" s="291"/>
      <c r="AJ290" s="291"/>
      <c r="AK290" s="291"/>
      <c r="AL290" s="291"/>
      <c r="AM290" s="291"/>
      <c r="AN290" s="291"/>
      <c r="AO290" s="291"/>
      <c r="AP290" s="291"/>
      <c r="AQ290" s="291"/>
      <c r="AR290" s="291"/>
      <c r="AS290" s="291"/>
      <c r="AT290" s="291"/>
      <c r="AU290" s="291"/>
      <c r="AV290" s="291"/>
      <c r="AW290" s="302"/>
      <c r="AX290" s="303"/>
      <c r="AY290" s="304"/>
      <c r="AZ290" s="304"/>
      <c r="BA290" s="304"/>
      <c r="BB290" s="304"/>
      <c r="BC290" s="304"/>
      <c r="BD290" s="304"/>
      <c r="BE290" s="304"/>
      <c r="BF290" s="81"/>
      <c r="BG290" s="81"/>
    </row>
    <row r="291" spans="1:59" ht="14.25" customHeight="1" x14ac:dyDescent="0.2">
      <c r="A291" s="183" t="s">
        <v>250</v>
      </c>
      <c r="B291" s="183"/>
      <c r="C291" s="183"/>
      <c r="D291" s="183"/>
      <c r="E291" s="183"/>
      <c r="F291" s="305" t="s">
        <v>251</v>
      </c>
      <c r="G291" s="305"/>
      <c r="H291" s="305"/>
      <c r="I291" s="305"/>
      <c r="J291" s="305"/>
      <c r="K291" s="305"/>
      <c r="L291" s="305"/>
      <c r="M291" s="305"/>
      <c r="N291" s="305"/>
      <c r="O291" s="305"/>
      <c r="P291" s="305"/>
      <c r="Q291" s="305"/>
      <c r="R291" s="305"/>
      <c r="S291" s="305"/>
      <c r="T291" s="305"/>
      <c r="U291" s="305"/>
      <c r="V291" s="305"/>
      <c r="W291" s="305"/>
      <c r="X291" s="305"/>
      <c r="Y291" s="305"/>
      <c r="Z291" s="305"/>
      <c r="AA291" s="305"/>
      <c r="AB291" s="305"/>
      <c r="AC291" s="305"/>
      <c r="AD291" s="305"/>
      <c r="AE291" s="305"/>
      <c r="AF291" s="305"/>
      <c r="AG291" s="305"/>
      <c r="AH291" s="305"/>
      <c r="AI291" s="305"/>
      <c r="AJ291" s="305"/>
      <c r="AK291" s="305"/>
      <c r="AL291" s="305"/>
      <c r="AM291" s="305"/>
      <c r="AN291" s="305"/>
      <c r="AO291" s="305"/>
      <c r="AP291" s="305"/>
      <c r="AQ291" s="305"/>
      <c r="AR291" s="305"/>
      <c r="AS291" s="305"/>
      <c r="AT291" s="305"/>
      <c r="AU291" s="305"/>
      <c r="AV291" s="305"/>
      <c r="AW291" s="305"/>
      <c r="AX291" s="305"/>
      <c r="AY291" s="305"/>
      <c r="AZ291" s="305"/>
      <c r="BA291" s="305"/>
      <c r="BB291" s="305"/>
      <c r="BC291" s="305"/>
      <c r="BD291" s="305"/>
      <c r="BE291" s="305"/>
      <c r="BF291" s="81"/>
      <c r="BG291" s="81"/>
    </row>
    <row r="292" spans="1:59" ht="13.5" customHeight="1" x14ac:dyDescent="0.2">
      <c r="A292" s="191" t="s">
        <v>252</v>
      </c>
      <c r="B292" s="191"/>
      <c r="C292" s="191"/>
      <c r="D292" s="191"/>
      <c r="E292" s="191"/>
      <c r="F292" s="191"/>
      <c r="G292" s="191"/>
      <c r="H292" s="191"/>
      <c r="I292" s="191"/>
      <c r="J292" s="191"/>
      <c r="K292" s="191"/>
      <c r="L292" s="191"/>
      <c r="M292" s="191"/>
      <c r="N292" s="191"/>
      <c r="O292" s="191"/>
      <c r="P292" s="191"/>
      <c r="Q292" s="191"/>
      <c r="R292" s="191"/>
      <c r="S292" s="191"/>
      <c r="T292" s="191"/>
      <c r="U292" s="191"/>
      <c r="V292" s="191"/>
      <c r="W292" s="191"/>
      <c r="X292" s="191"/>
      <c r="Y292" s="191"/>
      <c r="Z292" s="191"/>
      <c r="AA292" s="191"/>
      <c r="AB292" s="191"/>
      <c r="AC292" s="191"/>
      <c r="AD292" s="191"/>
      <c r="AE292" s="191"/>
      <c r="AF292" s="191"/>
      <c r="AG292" s="191"/>
      <c r="AH292" s="191"/>
      <c r="AI292" s="191"/>
      <c r="AJ292" s="191"/>
      <c r="AK292" s="191"/>
      <c r="AL292" s="191"/>
      <c r="AM292" s="191"/>
      <c r="AN292" s="191"/>
      <c r="AO292" s="191"/>
      <c r="AP292" s="191"/>
      <c r="AQ292" s="191"/>
      <c r="AR292" s="191"/>
      <c r="AS292" s="191"/>
      <c r="AT292" s="191"/>
      <c r="AU292" s="191"/>
      <c r="AV292" s="191"/>
      <c r="AW292" s="191"/>
      <c r="AX292" s="191"/>
      <c r="AY292" s="191"/>
      <c r="AZ292" s="191"/>
      <c r="BA292" s="191"/>
      <c r="BB292" s="191"/>
      <c r="BC292" s="191"/>
      <c r="BD292" s="191"/>
      <c r="BE292" s="191"/>
      <c r="BF292" s="191"/>
      <c r="BG292" s="191"/>
    </row>
    <row r="293" spans="1:59" ht="36" customHeight="1" x14ac:dyDescent="0.2">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90"/>
      <c r="AA293" s="301" t="s">
        <v>253</v>
      </c>
      <c r="AB293" s="299"/>
      <c r="AC293" s="299"/>
      <c r="AD293" s="299"/>
      <c r="AE293" s="299"/>
      <c r="AF293" s="299"/>
      <c r="AG293" s="299"/>
      <c r="AH293" s="299"/>
      <c r="AI293" s="299"/>
      <c r="AJ293" s="300"/>
      <c r="AK293" s="301" t="s">
        <v>254</v>
      </c>
      <c r="AL293" s="299"/>
      <c r="AM293" s="299"/>
      <c r="AN293" s="299"/>
      <c r="AO293" s="299"/>
      <c r="AP293" s="299"/>
      <c r="AQ293" s="299"/>
      <c r="AR293" s="299"/>
      <c r="AS293" s="300"/>
      <c r="AT293" s="301" t="s">
        <v>255</v>
      </c>
      <c r="AU293" s="299"/>
      <c r="AV293" s="299"/>
      <c r="AW293" s="299"/>
      <c r="AX293" s="299"/>
      <c r="AY293" s="299"/>
      <c r="AZ293" s="299"/>
      <c r="BA293" s="299"/>
      <c r="BB293" s="300"/>
      <c r="BC293" s="301" t="s">
        <v>256</v>
      </c>
      <c r="BD293" s="299"/>
      <c r="BE293" s="299"/>
      <c r="BF293" s="68"/>
      <c r="BG293" s="68"/>
    </row>
    <row r="294" spans="1:59" ht="12.75" customHeight="1" x14ac:dyDescent="0.2">
      <c r="A294" s="306" t="s">
        <v>257</v>
      </c>
      <c r="B294" s="168"/>
      <c r="C294" s="309" t="s">
        <v>113</v>
      </c>
      <c r="D294" s="310"/>
      <c r="E294" s="310"/>
      <c r="F294" s="310"/>
      <c r="G294" s="120" t="s">
        <v>258</v>
      </c>
      <c r="H294" s="120"/>
      <c r="I294" s="120"/>
      <c r="J294" s="120"/>
      <c r="K294" s="120"/>
      <c r="L294" s="120"/>
      <c r="M294" s="120"/>
      <c r="N294" s="120"/>
      <c r="O294" s="202"/>
      <c r="P294" s="136" t="s">
        <v>113</v>
      </c>
      <c r="Q294" s="138"/>
      <c r="R294" s="220"/>
      <c r="S294" s="119"/>
      <c r="T294" s="119"/>
      <c r="U294" s="119"/>
      <c r="V294" s="119"/>
      <c r="W294" s="119"/>
      <c r="X294" s="119"/>
      <c r="Y294" s="119"/>
      <c r="Z294" s="221"/>
      <c r="AA294" s="311">
        <v>0</v>
      </c>
      <c r="AB294" s="312"/>
      <c r="AC294" s="312"/>
      <c r="AD294" s="312"/>
      <c r="AE294" s="312"/>
      <c r="AF294" s="312"/>
      <c r="AG294" s="312"/>
      <c r="AH294" s="312"/>
      <c r="AI294" s="312"/>
      <c r="AJ294" s="313"/>
      <c r="AK294" s="218"/>
      <c r="AL294" s="320"/>
      <c r="AM294" s="320"/>
      <c r="AN294" s="320"/>
      <c r="AO294" s="320"/>
      <c r="AP294" s="320"/>
      <c r="AQ294" s="320"/>
      <c r="AR294" s="320"/>
      <c r="AS294" s="321"/>
      <c r="AT294" s="218"/>
      <c r="AU294" s="320"/>
      <c r="AV294" s="320"/>
      <c r="AW294" s="320"/>
      <c r="AX294" s="320"/>
      <c r="AY294" s="320"/>
      <c r="AZ294" s="320"/>
      <c r="BA294" s="320"/>
      <c r="BB294" s="321"/>
      <c r="BC294" s="218"/>
      <c r="BD294" s="320"/>
      <c r="BE294" s="320"/>
      <c r="BF294" s="78"/>
      <c r="BG294" s="78"/>
    </row>
    <row r="295" spans="1:59" ht="12.75" customHeight="1" x14ac:dyDescent="0.2">
      <c r="A295" s="307"/>
      <c r="B295" s="169"/>
      <c r="C295" s="326" t="s">
        <v>34</v>
      </c>
      <c r="D295" s="210"/>
      <c r="E295" s="210"/>
      <c r="F295" s="210"/>
      <c r="G295" s="121" t="s">
        <v>259</v>
      </c>
      <c r="H295" s="121"/>
      <c r="I295" s="121"/>
      <c r="J295" s="121"/>
      <c r="K295" s="121"/>
      <c r="L295" s="121"/>
      <c r="M295" s="121"/>
      <c r="N295" s="121"/>
      <c r="O295" s="122"/>
      <c r="P295" s="136" t="s">
        <v>114</v>
      </c>
      <c r="Q295" s="138"/>
      <c r="R295" s="220"/>
      <c r="S295" s="119"/>
      <c r="T295" s="119"/>
      <c r="U295" s="119"/>
      <c r="V295" s="119"/>
      <c r="W295" s="119"/>
      <c r="X295" s="119"/>
      <c r="Y295" s="119"/>
      <c r="Z295" s="221"/>
      <c r="AA295" s="314"/>
      <c r="AB295" s="315"/>
      <c r="AC295" s="315"/>
      <c r="AD295" s="315"/>
      <c r="AE295" s="315"/>
      <c r="AF295" s="315"/>
      <c r="AG295" s="315"/>
      <c r="AH295" s="315"/>
      <c r="AI295" s="315"/>
      <c r="AJ295" s="316"/>
      <c r="AK295" s="219"/>
      <c r="AL295" s="322"/>
      <c r="AM295" s="322"/>
      <c r="AN295" s="322"/>
      <c r="AO295" s="322"/>
      <c r="AP295" s="322"/>
      <c r="AQ295" s="322"/>
      <c r="AR295" s="322"/>
      <c r="AS295" s="323"/>
      <c r="AT295" s="219"/>
      <c r="AU295" s="322"/>
      <c r="AV295" s="322"/>
      <c r="AW295" s="322"/>
      <c r="AX295" s="322"/>
      <c r="AY295" s="322"/>
      <c r="AZ295" s="322"/>
      <c r="BA295" s="322"/>
      <c r="BB295" s="323"/>
      <c r="BC295" s="219"/>
      <c r="BD295" s="322"/>
      <c r="BE295" s="322"/>
      <c r="BF295" s="78"/>
      <c r="BG295" s="78"/>
    </row>
    <row r="296" spans="1:59" ht="12.75" customHeight="1" x14ac:dyDescent="0.2">
      <c r="A296" s="307"/>
      <c r="B296" s="169"/>
      <c r="C296" s="326" t="s">
        <v>260</v>
      </c>
      <c r="D296" s="210"/>
      <c r="E296" s="210"/>
      <c r="F296" s="210"/>
      <c r="G296" s="121" t="s">
        <v>261</v>
      </c>
      <c r="H296" s="121"/>
      <c r="I296" s="121"/>
      <c r="J296" s="121"/>
      <c r="K296" s="121"/>
      <c r="L296" s="121"/>
      <c r="M296" s="121"/>
      <c r="N296" s="121"/>
      <c r="O296" s="122"/>
      <c r="P296" s="136" t="s">
        <v>116</v>
      </c>
      <c r="Q296" s="138"/>
      <c r="R296" s="220"/>
      <c r="S296" s="119"/>
      <c r="T296" s="119"/>
      <c r="U296" s="119"/>
      <c r="V296" s="119"/>
      <c r="W296" s="119"/>
      <c r="X296" s="119"/>
      <c r="Y296" s="119"/>
      <c r="Z296" s="221"/>
      <c r="AA296" s="314"/>
      <c r="AB296" s="315"/>
      <c r="AC296" s="315"/>
      <c r="AD296" s="315"/>
      <c r="AE296" s="315"/>
      <c r="AF296" s="315"/>
      <c r="AG296" s="315"/>
      <c r="AH296" s="315"/>
      <c r="AI296" s="315"/>
      <c r="AJ296" s="316"/>
      <c r="AK296" s="219"/>
      <c r="AL296" s="322"/>
      <c r="AM296" s="322"/>
      <c r="AN296" s="322"/>
      <c r="AO296" s="322"/>
      <c r="AP296" s="322"/>
      <c r="AQ296" s="322"/>
      <c r="AR296" s="322"/>
      <c r="AS296" s="323"/>
      <c r="AT296" s="219"/>
      <c r="AU296" s="322"/>
      <c r="AV296" s="322"/>
      <c r="AW296" s="322"/>
      <c r="AX296" s="322"/>
      <c r="AY296" s="322"/>
      <c r="AZ296" s="322"/>
      <c r="BA296" s="322"/>
      <c r="BB296" s="323"/>
      <c r="BC296" s="219"/>
      <c r="BD296" s="322"/>
      <c r="BE296" s="322"/>
      <c r="BF296" s="78"/>
      <c r="BG296" s="78"/>
    </row>
    <row r="297" spans="1:59" ht="12.75" customHeight="1" x14ac:dyDescent="0.2">
      <c r="A297" s="307"/>
      <c r="B297" s="169"/>
      <c r="C297" s="326" t="s">
        <v>144</v>
      </c>
      <c r="D297" s="210"/>
      <c r="E297" s="210"/>
      <c r="F297" s="210"/>
      <c r="G297" s="121" t="s">
        <v>262</v>
      </c>
      <c r="H297" s="121"/>
      <c r="I297" s="121"/>
      <c r="J297" s="121"/>
      <c r="K297" s="121"/>
      <c r="L297" s="121"/>
      <c r="M297" s="121"/>
      <c r="N297" s="121"/>
      <c r="O297" s="122"/>
      <c r="P297" s="136" t="s">
        <v>263</v>
      </c>
      <c r="Q297" s="138"/>
      <c r="R297" s="220"/>
      <c r="S297" s="119"/>
      <c r="T297" s="119"/>
      <c r="U297" s="119"/>
      <c r="V297" s="119"/>
      <c r="W297" s="119"/>
      <c r="X297" s="119"/>
      <c r="Y297" s="119"/>
      <c r="Z297" s="221"/>
      <c r="AA297" s="314"/>
      <c r="AB297" s="315"/>
      <c r="AC297" s="315"/>
      <c r="AD297" s="315"/>
      <c r="AE297" s="315"/>
      <c r="AF297" s="315"/>
      <c r="AG297" s="315"/>
      <c r="AH297" s="315"/>
      <c r="AI297" s="315"/>
      <c r="AJ297" s="316"/>
      <c r="AK297" s="219"/>
      <c r="AL297" s="322"/>
      <c r="AM297" s="322"/>
      <c r="AN297" s="322"/>
      <c r="AO297" s="322"/>
      <c r="AP297" s="322"/>
      <c r="AQ297" s="322"/>
      <c r="AR297" s="322"/>
      <c r="AS297" s="323"/>
      <c r="AT297" s="219"/>
      <c r="AU297" s="322"/>
      <c r="AV297" s="322"/>
      <c r="AW297" s="322"/>
      <c r="AX297" s="322"/>
      <c r="AY297" s="322"/>
      <c r="AZ297" s="322"/>
      <c r="BA297" s="322"/>
      <c r="BB297" s="323"/>
      <c r="BC297" s="219"/>
      <c r="BD297" s="322"/>
      <c r="BE297" s="322"/>
      <c r="BF297" s="78"/>
      <c r="BG297" s="78"/>
    </row>
    <row r="298" spans="1:59" ht="12.75" customHeight="1" x14ac:dyDescent="0.2">
      <c r="A298" s="307"/>
      <c r="B298" s="169"/>
      <c r="C298" s="326" t="s">
        <v>264</v>
      </c>
      <c r="D298" s="210"/>
      <c r="E298" s="210"/>
      <c r="F298" s="210"/>
      <c r="G298" s="121" t="s">
        <v>265</v>
      </c>
      <c r="H298" s="121"/>
      <c r="I298" s="121"/>
      <c r="J298" s="121"/>
      <c r="K298" s="121"/>
      <c r="L298" s="121"/>
      <c r="M298" s="121"/>
      <c r="N298" s="121"/>
      <c r="O298" s="122"/>
      <c r="P298" s="136" t="s">
        <v>266</v>
      </c>
      <c r="Q298" s="138"/>
      <c r="R298" s="220"/>
      <c r="S298" s="119"/>
      <c r="T298" s="119"/>
      <c r="U298" s="119"/>
      <c r="V298" s="119"/>
      <c r="W298" s="119"/>
      <c r="X298" s="119"/>
      <c r="Y298" s="119"/>
      <c r="Z298" s="221"/>
      <c r="AA298" s="314"/>
      <c r="AB298" s="315"/>
      <c r="AC298" s="315"/>
      <c r="AD298" s="315"/>
      <c r="AE298" s="315"/>
      <c r="AF298" s="315"/>
      <c r="AG298" s="315"/>
      <c r="AH298" s="315"/>
      <c r="AI298" s="315"/>
      <c r="AJ298" s="316"/>
      <c r="AK298" s="219"/>
      <c r="AL298" s="322"/>
      <c r="AM298" s="322"/>
      <c r="AN298" s="322"/>
      <c r="AO298" s="322"/>
      <c r="AP298" s="322"/>
      <c r="AQ298" s="322"/>
      <c r="AR298" s="322"/>
      <c r="AS298" s="323"/>
      <c r="AT298" s="219"/>
      <c r="AU298" s="322"/>
      <c r="AV298" s="322"/>
      <c r="AW298" s="322"/>
      <c r="AX298" s="322"/>
      <c r="AY298" s="322"/>
      <c r="AZ298" s="322"/>
      <c r="BA298" s="322"/>
      <c r="BB298" s="323"/>
      <c r="BC298" s="219"/>
      <c r="BD298" s="322"/>
      <c r="BE298" s="322"/>
      <c r="BF298" s="78"/>
      <c r="BG298" s="78"/>
    </row>
    <row r="299" spans="1:59" ht="25.5" customHeight="1" x14ac:dyDescent="0.2">
      <c r="A299" s="307"/>
      <c r="B299" s="169"/>
      <c r="C299" s="326"/>
      <c r="D299" s="210"/>
      <c r="E299" s="210"/>
      <c r="F299" s="210"/>
      <c r="G299" s="121"/>
      <c r="H299" s="121"/>
      <c r="I299" s="121"/>
      <c r="J299" s="121"/>
      <c r="K299" s="121"/>
      <c r="L299" s="121"/>
      <c r="M299" s="121"/>
      <c r="N299" s="121"/>
      <c r="O299" s="122"/>
      <c r="P299" s="203" t="s">
        <v>267</v>
      </c>
      <c r="Q299" s="205"/>
      <c r="R299" s="223"/>
      <c r="S299" s="224"/>
      <c r="T299" s="224"/>
      <c r="U299" s="224"/>
      <c r="V299" s="224"/>
      <c r="W299" s="224"/>
      <c r="X299" s="224"/>
      <c r="Y299" s="224"/>
      <c r="Z299" s="225"/>
      <c r="AA299" s="314"/>
      <c r="AB299" s="315"/>
      <c r="AC299" s="315"/>
      <c r="AD299" s="315"/>
      <c r="AE299" s="315"/>
      <c r="AF299" s="315"/>
      <c r="AG299" s="315"/>
      <c r="AH299" s="315"/>
      <c r="AI299" s="315"/>
      <c r="AJ299" s="316"/>
      <c r="AK299" s="219"/>
      <c r="AL299" s="322"/>
      <c r="AM299" s="322"/>
      <c r="AN299" s="322"/>
      <c r="AO299" s="322"/>
      <c r="AP299" s="322"/>
      <c r="AQ299" s="322"/>
      <c r="AR299" s="322"/>
      <c r="AS299" s="323"/>
      <c r="AT299" s="219"/>
      <c r="AU299" s="322"/>
      <c r="AV299" s="322"/>
      <c r="AW299" s="322"/>
      <c r="AX299" s="322"/>
      <c r="AY299" s="322"/>
      <c r="AZ299" s="322"/>
      <c r="BA299" s="322"/>
      <c r="BB299" s="323"/>
      <c r="BC299" s="219"/>
      <c r="BD299" s="322"/>
      <c r="BE299" s="322"/>
      <c r="BF299" s="81"/>
      <c r="BG299" s="81"/>
    </row>
    <row r="300" spans="1:59" ht="25.5" customHeight="1" x14ac:dyDescent="0.2">
      <c r="A300" s="307"/>
      <c r="B300" s="169"/>
      <c r="C300" s="326" t="s">
        <v>268</v>
      </c>
      <c r="D300" s="210"/>
      <c r="E300" s="210"/>
      <c r="F300" s="210"/>
      <c r="G300" s="121" t="s">
        <v>269</v>
      </c>
      <c r="H300" s="121"/>
      <c r="I300" s="121"/>
      <c r="J300" s="121"/>
      <c r="K300" s="121"/>
      <c r="L300" s="121"/>
      <c r="M300" s="121"/>
      <c r="N300" s="121"/>
      <c r="O300" s="122"/>
      <c r="P300" s="203" t="s">
        <v>270</v>
      </c>
      <c r="Q300" s="205"/>
      <c r="R300" s="327" t="s">
        <v>271</v>
      </c>
      <c r="S300" s="328"/>
      <c r="T300" s="328"/>
      <c r="U300" s="328"/>
      <c r="V300" s="328"/>
      <c r="W300" s="328"/>
      <c r="X300" s="328"/>
      <c r="Y300" s="328"/>
      <c r="Z300" s="329"/>
      <c r="AA300" s="314"/>
      <c r="AB300" s="315"/>
      <c r="AC300" s="315"/>
      <c r="AD300" s="315"/>
      <c r="AE300" s="315"/>
      <c r="AF300" s="315"/>
      <c r="AG300" s="315"/>
      <c r="AH300" s="315"/>
      <c r="AI300" s="315"/>
      <c r="AJ300" s="316"/>
      <c r="AK300" s="219"/>
      <c r="AL300" s="322"/>
      <c r="AM300" s="322"/>
      <c r="AN300" s="322"/>
      <c r="AO300" s="322"/>
      <c r="AP300" s="322"/>
      <c r="AQ300" s="322"/>
      <c r="AR300" s="322"/>
      <c r="AS300" s="323"/>
      <c r="AT300" s="219"/>
      <c r="AU300" s="322"/>
      <c r="AV300" s="322"/>
      <c r="AW300" s="322"/>
      <c r="AX300" s="322"/>
      <c r="AY300" s="322"/>
      <c r="AZ300" s="322"/>
      <c r="BA300" s="322"/>
      <c r="BB300" s="323"/>
      <c r="BC300" s="219"/>
      <c r="BD300" s="322"/>
      <c r="BE300" s="322"/>
      <c r="BF300" s="81"/>
      <c r="BG300" s="81"/>
    </row>
    <row r="301" spans="1:59" ht="12.75" customHeight="1" x14ac:dyDescent="0.2">
      <c r="A301" s="308"/>
      <c r="B301" s="170"/>
      <c r="C301" s="139" t="s">
        <v>272</v>
      </c>
      <c r="D301" s="140"/>
      <c r="E301" s="140"/>
      <c r="F301" s="140"/>
      <c r="G301" s="70" t="s">
        <v>273</v>
      </c>
      <c r="H301" s="70"/>
      <c r="I301" s="70"/>
      <c r="J301" s="70"/>
      <c r="K301" s="70"/>
      <c r="L301" s="70"/>
      <c r="M301" s="70"/>
      <c r="N301" s="70"/>
      <c r="O301" s="70"/>
      <c r="P301" s="330" t="s">
        <v>274</v>
      </c>
      <c r="Q301" s="330"/>
      <c r="R301" s="41" t="s">
        <v>274</v>
      </c>
      <c r="S301" s="330" t="s">
        <v>274</v>
      </c>
      <c r="T301" s="330"/>
      <c r="U301" s="330"/>
      <c r="V301" s="41" t="s">
        <v>274</v>
      </c>
      <c r="W301" s="41" t="s">
        <v>274</v>
      </c>
      <c r="X301" s="331" t="s">
        <v>274</v>
      </c>
      <c r="Y301" s="331"/>
      <c r="Z301" s="332"/>
      <c r="AA301" s="317"/>
      <c r="AB301" s="318"/>
      <c r="AC301" s="318"/>
      <c r="AD301" s="318"/>
      <c r="AE301" s="318"/>
      <c r="AF301" s="318"/>
      <c r="AG301" s="318"/>
      <c r="AH301" s="318"/>
      <c r="AI301" s="318"/>
      <c r="AJ301" s="319"/>
      <c r="AK301" s="229"/>
      <c r="AL301" s="324"/>
      <c r="AM301" s="324"/>
      <c r="AN301" s="324"/>
      <c r="AO301" s="324"/>
      <c r="AP301" s="324"/>
      <c r="AQ301" s="324"/>
      <c r="AR301" s="324"/>
      <c r="AS301" s="325"/>
      <c r="AT301" s="229"/>
      <c r="AU301" s="324"/>
      <c r="AV301" s="324"/>
      <c r="AW301" s="324"/>
      <c r="AX301" s="324"/>
      <c r="AY301" s="324"/>
      <c r="AZ301" s="324"/>
      <c r="BA301" s="324"/>
      <c r="BB301" s="325"/>
      <c r="BC301" s="229"/>
      <c r="BD301" s="324"/>
      <c r="BE301" s="324"/>
      <c r="BF301" s="78"/>
      <c r="BG301" s="78"/>
    </row>
    <row r="302" spans="1:59" ht="12" customHeight="1" x14ac:dyDescent="0.2">
      <c r="A302" s="333" t="s">
        <v>275</v>
      </c>
      <c r="B302" s="334"/>
      <c r="C302" s="143"/>
      <c r="D302" s="144"/>
      <c r="E302" s="144"/>
      <c r="F302" s="144"/>
      <c r="G302" s="144"/>
      <c r="H302" s="144"/>
      <c r="I302" s="144"/>
      <c r="J302" s="144"/>
      <c r="K302" s="144"/>
      <c r="L302" s="144"/>
      <c r="M302" s="144"/>
      <c r="N302" s="144"/>
      <c r="O302" s="144"/>
      <c r="P302" s="144"/>
      <c r="Q302" s="145"/>
      <c r="R302" s="97" t="s">
        <v>276</v>
      </c>
      <c r="S302" s="98"/>
      <c r="T302" s="98"/>
      <c r="U302" s="98"/>
      <c r="V302" s="98"/>
      <c r="W302" s="98"/>
      <c r="X302" s="98"/>
      <c r="Y302" s="98"/>
      <c r="Z302" s="99"/>
      <c r="AA302" s="162"/>
      <c r="AB302" s="163"/>
      <c r="AC302" s="163"/>
      <c r="AD302" s="163"/>
      <c r="AE302" s="163"/>
      <c r="AF302" s="163"/>
      <c r="AG302" s="163"/>
      <c r="AH302" s="163"/>
      <c r="AI302" s="163"/>
      <c r="AJ302" s="164"/>
      <c r="AK302" s="162"/>
      <c r="AL302" s="163"/>
      <c r="AM302" s="163"/>
      <c r="AN302" s="163"/>
      <c r="AO302" s="163"/>
      <c r="AP302" s="163"/>
      <c r="AQ302" s="163"/>
      <c r="AR302" s="163"/>
      <c r="AS302" s="164"/>
      <c r="AT302" s="162"/>
      <c r="AU302" s="163"/>
      <c r="AV302" s="163"/>
      <c r="AW302" s="163"/>
      <c r="AX302" s="163"/>
      <c r="AY302" s="163"/>
      <c r="AZ302" s="163"/>
      <c r="BA302" s="163"/>
      <c r="BB302" s="164"/>
      <c r="BC302" s="162"/>
      <c r="BD302" s="163"/>
      <c r="BE302" s="163"/>
      <c r="BF302" s="78"/>
      <c r="BG302" s="78"/>
    </row>
    <row r="303" spans="1:59" ht="12.75" customHeight="1" x14ac:dyDescent="0.2">
      <c r="A303" s="335"/>
      <c r="B303" s="336"/>
      <c r="C303" s="149" t="s">
        <v>277</v>
      </c>
      <c r="D303" s="150"/>
      <c r="E303" s="150"/>
      <c r="F303" s="150"/>
      <c r="G303" s="150"/>
      <c r="H303" s="150"/>
      <c r="I303" s="150"/>
      <c r="J303" s="150"/>
      <c r="K303" s="150"/>
      <c r="L303" s="150"/>
      <c r="M303" s="150"/>
      <c r="N303" s="150"/>
      <c r="O303" s="150"/>
      <c r="P303" s="150"/>
      <c r="Q303" s="151"/>
      <c r="R303" s="339">
        <v>812220</v>
      </c>
      <c r="S303" s="340"/>
      <c r="T303" s="340"/>
      <c r="U303" s="340"/>
      <c r="V303" s="340"/>
      <c r="W303" s="340"/>
      <c r="X303" s="340"/>
      <c r="Y303" s="340"/>
      <c r="Z303" s="341"/>
      <c r="AA303" s="154">
        <v>31600</v>
      </c>
      <c r="AB303" s="155"/>
      <c r="AC303" s="155"/>
      <c r="AD303" s="155"/>
      <c r="AE303" s="155"/>
      <c r="AF303" s="155"/>
      <c r="AG303" s="155"/>
      <c r="AH303" s="155"/>
      <c r="AI303" s="155"/>
      <c r="AJ303" s="156"/>
      <c r="AK303" s="154">
        <v>31600</v>
      </c>
      <c r="AL303" s="155"/>
      <c r="AM303" s="155"/>
      <c r="AN303" s="155"/>
      <c r="AO303" s="155"/>
      <c r="AP303" s="155"/>
      <c r="AQ303" s="155"/>
      <c r="AR303" s="155"/>
      <c r="AS303" s="156"/>
      <c r="AT303" s="131">
        <v>0</v>
      </c>
      <c r="AU303" s="132"/>
      <c r="AV303" s="132"/>
      <c r="AW303" s="132"/>
      <c r="AX303" s="132"/>
      <c r="AY303" s="132"/>
      <c r="AZ303" s="132"/>
      <c r="BA303" s="132"/>
      <c r="BB303" s="152"/>
      <c r="BC303" s="131">
        <v>0</v>
      </c>
      <c r="BD303" s="132"/>
      <c r="BE303" s="132"/>
      <c r="BF303" s="78"/>
      <c r="BG303" s="78"/>
    </row>
    <row r="304" spans="1:59" ht="12.75" customHeight="1" x14ac:dyDescent="0.2">
      <c r="A304" s="335"/>
      <c r="B304" s="336"/>
      <c r="C304" s="161" t="s">
        <v>278</v>
      </c>
      <c r="D304" s="93"/>
      <c r="E304" s="93"/>
      <c r="F304" s="93"/>
      <c r="G304" s="93"/>
      <c r="H304" s="93"/>
      <c r="I304" s="93"/>
      <c r="J304" s="93"/>
      <c r="K304" s="93"/>
      <c r="L304" s="93"/>
      <c r="M304" s="93"/>
      <c r="N304" s="93"/>
      <c r="O304" s="93"/>
      <c r="P304" s="93"/>
      <c r="Q304" s="94"/>
      <c r="R304" s="339">
        <v>812220</v>
      </c>
      <c r="S304" s="340"/>
      <c r="T304" s="340"/>
      <c r="U304" s="340"/>
      <c r="V304" s="340"/>
      <c r="W304" s="340"/>
      <c r="X304" s="340"/>
      <c r="Y304" s="340"/>
      <c r="Z304" s="341"/>
      <c r="AA304" s="154">
        <v>21545</v>
      </c>
      <c r="AB304" s="155"/>
      <c r="AC304" s="155"/>
      <c r="AD304" s="155"/>
      <c r="AE304" s="155"/>
      <c r="AF304" s="155"/>
      <c r="AG304" s="155"/>
      <c r="AH304" s="155"/>
      <c r="AI304" s="155"/>
      <c r="AJ304" s="156"/>
      <c r="AK304" s="154">
        <v>21545</v>
      </c>
      <c r="AL304" s="155"/>
      <c r="AM304" s="155"/>
      <c r="AN304" s="155"/>
      <c r="AO304" s="155"/>
      <c r="AP304" s="155"/>
      <c r="AQ304" s="155"/>
      <c r="AR304" s="155"/>
      <c r="AS304" s="156"/>
      <c r="AT304" s="131">
        <v>0</v>
      </c>
      <c r="AU304" s="132"/>
      <c r="AV304" s="132"/>
      <c r="AW304" s="132"/>
      <c r="AX304" s="132"/>
      <c r="AY304" s="132"/>
      <c r="AZ304" s="132"/>
      <c r="BA304" s="132"/>
      <c r="BB304" s="152"/>
      <c r="BC304" s="131">
        <v>0</v>
      </c>
      <c r="BD304" s="132"/>
      <c r="BE304" s="132"/>
      <c r="BF304" s="78"/>
      <c r="BG304" s="78"/>
    </row>
    <row r="305" spans="1:59" ht="12.75" customHeight="1" x14ac:dyDescent="0.2">
      <c r="A305" s="335"/>
      <c r="B305" s="336"/>
      <c r="C305" s="342" t="s">
        <v>279</v>
      </c>
      <c r="D305" s="343"/>
      <c r="E305" s="343"/>
      <c r="F305" s="343"/>
      <c r="G305" s="343"/>
      <c r="H305" s="343"/>
      <c r="I305" s="343"/>
      <c r="J305" s="343"/>
      <c r="K305" s="343"/>
      <c r="L305" s="343"/>
      <c r="M305" s="343"/>
      <c r="N305" s="343"/>
      <c r="O305" s="343"/>
      <c r="P305" s="343"/>
      <c r="Q305" s="344"/>
      <c r="R305" s="220"/>
      <c r="S305" s="119"/>
      <c r="T305" s="119"/>
      <c r="U305" s="119"/>
      <c r="V305" s="119"/>
      <c r="W305" s="119"/>
      <c r="X305" s="119"/>
      <c r="Y305" s="119"/>
      <c r="Z305" s="221"/>
      <c r="AA305" s="220"/>
      <c r="AB305" s="119"/>
      <c r="AC305" s="119"/>
      <c r="AD305" s="119"/>
      <c r="AE305" s="119"/>
      <c r="AF305" s="119"/>
      <c r="AG305" s="119"/>
      <c r="AH305" s="119"/>
      <c r="AI305" s="119"/>
      <c r="AJ305" s="221"/>
      <c r="AK305" s="220"/>
      <c r="AL305" s="119"/>
      <c r="AM305" s="119"/>
      <c r="AN305" s="119"/>
      <c r="AO305" s="119"/>
      <c r="AP305" s="119"/>
      <c r="AQ305" s="119"/>
      <c r="AR305" s="119"/>
      <c r="AS305" s="221"/>
      <c r="AT305" s="220"/>
      <c r="AU305" s="119"/>
      <c r="AV305" s="119"/>
      <c r="AW305" s="119"/>
      <c r="AX305" s="119"/>
      <c r="AY305" s="119"/>
      <c r="AZ305" s="119"/>
      <c r="BA305" s="119"/>
      <c r="BB305" s="221"/>
      <c r="BC305" s="220"/>
      <c r="BD305" s="119"/>
      <c r="BE305" s="119"/>
      <c r="BF305" s="78"/>
      <c r="BG305" s="78"/>
    </row>
    <row r="306" spans="1:59" ht="12.75" customHeight="1" x14ac:dyDescent="0.2">
      <c r="A306" s="335"/>
      <c r="B306" s="336"/>
      <c r="C306" s="342" t="s">
        <v>280</v>
      </c>
      <c r="D306" s="343"/>
      <c r="E306" s="343"/>
      <c r="F306" s="343"/>
      <c r="G306" s="343"/>
      <c r="H306" s="343"/>
      <c r="I306" s="343"/>
      <c r="J306" s="343"/>
      <c r="K306" s="343"/>
      <c r="L306" s="343"/>
      <c r="M306" s="343"/>
      <c r="N306" s="343"/>
      <c r="O306" s="343"/>
      <c r="P306" s="343"/>
      <c r="Q306" s="344"/>
      <c r="R306" s="220"/>
      <c r="S306" s="119"/>
      <c r="T306" s="119"/>
      <c r="U306" s="119"/>
      <c r="V306" s="119"/>
      <c r="W306" s="119"/>
      <c r="X306" s="119"/>
      <c r="Y306" s="119"/>
      <c r="Z306" s="221"/>
      <c r="AA306" s="220"/>
      <c r="AB306" s="119"/>
      <c r="AC306" s="119"/>
      <c r="AD306" s="119"/>
      <c r="AE306" s="119"/>
      <c r="AF306" s="119"/>
      <c r="AG306" s="119"/>
      <c r="AH306" s="119"/>
      <c r="AI306" s="119"/>
      <c r="AJ306" s="221"/>
      <c r="AK306" s="220"/>
      <c r="AL306" s="119"/>
      <c r="AM306" s="119"/>
      <c r="AN306" s="119"/>
      <c r="AO306" s="119"/>
      <c r="AP306" s="119"/>
      <c r="AQ306" s="119"/>
      <c r="AR306" s="119"/>
      <c r="AS306" s="221"/>
      <c r="AT306" s="220"/>
      <c r="AU306" s="119"/>
      <c r="AV306" s="119"/>
      <c r="AW306" s="119"/>
      <c r="AX306" s="119"/>
      <c r="AY306" s="119"/>
      <c r="AZ306" s="119"/>
      <c r="BA306" s="119"/>
      <c r="BB306" s="221"/>
      <c r="BC306" s="220"/>
      <c r="BD306" s="119"/>
      <c r="BE306" s="119"/>
      <c r="BF306" s="78"/>
      <c r="BG306" s="78"/>
    </row>
    <row r="307" spans="1:59" ht="12.75" customHeight="1" x14ac:dyDescent="0.2">
      <c r="A307" s="335"/>
      <c r="B307" s="336"/>
      <c r="C307" s="342" t="s">
        <v>281</v>
      </c>
      <c r="D307" s="343"/>
      <c r="E307" s="343"/>
      <c r="F307" s="343"/>
      <c r="G307" s="343"/>
      <c r="H307" s="343"/>
      <c r="I307" s="343"/>
      <c r="J307" s="343"/>
      <c r="K307" s="343"/>
      <c r="L307" s="343"/>
      <c r="M307" s="343"/>
      <c r="N307" s="343"/>
      <c r="O307" s="343"/>
      <c r="P307" s="343"/>
      <c r="Q307" s="344"/>
      <c r="R307" s="220"/>
      <c r="S307" s="119"/>
      <c r="T307" s="119"/>
      <c r="U307" s="119"/>
      <c r="V307" s="119"/>
      <c r="W307" s="119"/>
      <c r="X307" s="119"/>
      <c r="Y307" s="119"/>
      <c r="Z307" s="221"/>
      <c r="AA307" s="220"/>
      <c r="AB307" s="119"/>
      <c r="AC307" s="119"/>
      <c r="AD307" s="119"/>
      <c r="AE307" s="119"/>
      <c r="AF307" s="119"/>
      <c r="AG307" s="119"/>
      <c r="AH307" s="119"/>
      <c r="AI307" s="119"/>
      <c r="AJ307" s="221"/>
      <c r="AK307" s="220"/>
      <c r="AL307" s="119"/>
      <c r="AM307" s="119"/>
      <c r="AN307" s="119"/>
      <c r="AO307" s="119"/>
      <c r="AP307" s="119"/>
      <c r="AQ307" s="119"/>
      <c r="AR307" s="119"/>
      <c r="AS307" s="221"/>
      <c r="AT307" s="220"/>
      <c r="AU307" s="119"/>
      <c r="AV307" s="119"/>
      <c r="AW307" s="119"/>
      <c r="AX307" s="119"/>
      <c r="AY307" s="119"/>
      <c r="AZ307" s="119"/>
      <c r="BA307" s="119"/>
      <c r="BB307" s="221"/>
      <c r="BC307" s="220"/>
      <c r="BD307" s="119"/>
      <c r="BE307" s="119"/>
      <c r="BF307" s="78"/>
      <c r="BG307" s="78"/>
    </row>
    <row r="308" spans="1:59" ht="12.75" customHeight="1" x14ac:dyDescent="0.2">
      <c r="A308" s="335"/>
      <c r="B308" s="336"/>
      <c r="C308" s="345" t="s">
        <v>282</v>
      </c>
      <c r="D308" s="346"/>
      <c r="E308" s="346"/>
      <c r="F308" s="346"/>
      <c r="G308" s="121" t="s">
        <v>283</v>
      </c>
      <c r="H308" s="121"/>
      <c r="I308" s="121"/>
      <c r="J308" s="121"/>
      <c r="K308" s="121"/>
      <c r="L308" s="121"/>
      <c r="M308" s="121"/>
      <c r="N308" s="121"/>
      <c r="O308" s="121"/>
      <c r="P308" s="347" t="s">
        <v>274</v>
      </c>
      <c r="Q308" s="348"/>
      <c r="R308" s="220"/>
      <c r="S308" s="119"/>
      <c r="T308" s="119"/>
      <c r="U308" s="119"/>
      <c r="V308" s="119"/>
      <c r="W308" s="119"/>
      <c r="X308" s="119"/>
      <c r="Y308" s="119"/>
      <c r="Z308" s="221"/>
      <c r="AA308" s="131">
        <v>0</v>
      </c>
      <c r="AB308" s="132"/>
      <c r="AC308" s="132"/>
      <c r="AD308" s="132"/>
      <c r="AE308" s="132"/>
      <c r="AF308" s="132"/>
      <c r="AG308" s="132"/>
      <c r="AH308" s="132"/>
      <c r="AI308" s="132"/>
      <c r="AJ308" s="152"/>
      <c r="AK308" s="131">
        <v>0</v>
      </c>
      <c r="AL308" s="132"/>
      <c r="AM308" s="132"/>
      <c r="AN308" s="132"/>
      <c r="AO308" s="132"/>
      <c r="AP308" s="132"/>
      <c r="AQ308" s="132"/>
      <c r="AR308" s="132"/>
      <c r="AS308" s="152"/>
      <c r="AT308" s="131">
        <v>0</v>
      </c>
      <c r="AU308" s="132"/>
      <c r="AV308" s="132"/>
      <c r="AW308" s="132"/>
      <c r="AX308" s="132"/>
      <c r="AY308" s="132"/>
      <c r="AZ308" s="132"/>
      <c r="BA308" s="132"/>
      <c r="BB308" s="152"/>
      <c r="BC308" s="131">
        <v>0</v>
      </c>
      <c r="BD308" s="132"/>
      <c r="BE308" s="132"/>
      <c r="BF308" s="78"/>
      <c r="BG308" s="78"/>
    </row>
    <row r="309" spans="1:59" ht="12.75" customHeight="1" x14ac:dyDescent="0.2">
      <c r="A309" s="337"/>
      <c r="B309" s="338"/>
      <c r="C309" s="139" t="s">
        <v>268</v>
      </c>
      <c r="D309" s="140"/>
      <c r="E309" s="140"/>
      <c r="F309" s="140"/>
      <c r="G309" s="70" t="s">
        <v>284</v>
      </c>
      <c r="H309" s="70"/>
      <c r="I309" s="70"/>
      <c r="J309" s="70"/>
      <c r="K309" s="70"/>
      <c r="L309" s="70"/>
      <c r="M309" s="70"/>
      <c r="N309" s="70"/>
      <c r="O309" s="70"/>
      <c r="P309" s="349" t="s">
        <v>274</v>
      </c>
      <c r="Q309" s="349"/>
      <c r="R309" s="41" t="s">
        <v>274</v>
      </c>
      <c r="S309" s="330" t="s">
        <v>274</v>
      </c>
      <c r="T309" s="330"/>
      <c r="U309" s="330"/>
      <c r="V309" s="41" t="s">
        <v>274</v>
      </c>
      <c r="W309" s="41" t="s">
        <v>274</v>
      </c>
      <c r="X309" s="331" t="s">
        <v>274</v>
      </c>
      <c r="Y309" s="331"/>
      <c r="Z309" s="332"/>
      <c r="AA309" s="154">
        <f>AA303+AA304</f>
        <v>53145</v>
      </c>
      <c r="AB309" s="155"/>
      <c r="AC309" s="155"/>
      <c r="AD309" s="155"/>
      <c r="AE309" s="155"/>
      <c r="AF309" s="155"/>
      <c r="AG309" s="155"/>
      <c r="AH309" s="155"/>
      <c r="AI309" s="155"/>
      <c r="AJ309" s="156"/>
      <c r="AK309" s="162"/>
      <c r="AL309" s="163"/>
      <c r="AM309" s="163"/>
      <c r="AN309" s="163"/>
      <c r="AO309" s="163"/>
      <c r="AP309" s="163"/>
      <c r="AQ309" s="163"/>
      <c r="AR309" s="163"/>
      <c r="AS309" s="164"/>
      <c r="AT309" s="162"/>
      <c r="AU309" s="163"/>
      <c r="AV309" s="163"/>
      <c r="AW309" s="163"/>
      <c r="AX309" s="163"/>
      <c r="AY309" s="163"/>
      <c r="AZ309" s="163"/>
      <c r="BA309" s="163"/>
      <c r="BB309" s="164"/>
      <c r="BC309" s="162"/>
      <c r="BD309" s="163"/>
      <c r="BE309" s="163"/>
      <c r="BF309" s="78"/>
      <c r="BG309" s="78"/>
    </row>
    <row r="310" spans="1:59" ht="24" customHeight="1" x14ac:dyDescent="0.2">
      <c r="A310" s="350" t="s">
        <v>285</v>
      </c>
      <c r="B310" s="351"/>
      <c r="C310" s="115">
        <v>3</v>
      </c>
      <c r="D310" s="116"/>
      <c r="E310" s="116"/>
      <c r="F310" s="116"/>
      <c r="G310" s="120" t="s">
        <v>286</v>
      </c>
      <c r="H310" s="120"/>
      <c r="I310" s="120"/>
      <c r="J310" s="120"/>
      <c r="K310" s="120"/>
      <c r="L310" s="120"/>
      <c r="M310" s="120"/>
      <c r="N310" s="120"/>
      <c r="O310" s="120"/>
      <c r="P310" s="120"/>
      <c r="Q310" s="120"/>
      <c r="R310" s="120"/>
      <c r="S310" s="120"/>
      <c r="T310" s="120"/>
      <c r="U310" s="120"/>
      <c r="V310" s="120"/>
      <c r="W310" s="120"/>
      <c r="X310" s="120"/>
      <c r="Y310" s="120"/>
      <c r="Z310" s="202"/>
      <c r="AA310" s="356">
        <v>17806</v>
      </c>
      <c r="AB310" s="357"/>
      <c r="AC310" s="357"/>
      <c r="AD310" s="357"/>
      <c r="AE310" s="357"/>
      <c r="AF310" s="357"/>
      <c r="AG310" s="357"/>
      <c r="AH310" s="357"/>
      <c r="AI310" s="357"/>
      <c r="AJ310" s="358"/>
      <c r="AK310" s="356">
        <v>17806</v>
      </c>
      <c r="AL310" s="357"/>
      <c r="AM310" s="357"/>
      <c r="AN310" s="357"/>
      <c r="AO310" s="357"/>
      <c r="AP310" s="357"/>
      <c r="AQ310" s="357"/>
      <c r="AR310" s="357"/>
      <c r="AS310" s="358"/>
      <c r="AT310" s="206">
        <v>0</v>
      </c>
      <c r="AU310" s="207"/>
      <c r="AV310" s="207"/>
      <c r="AW310" s="207"/>
      <c r="AX310" s="207"/>
      <c r="AY310" s="207"/>
      <c r="AZ310" s="207"/>
      <c r="BA310" s="207"/>
      <c r="BB310" s="208"/>
      <c r="BC310" s="206">
        <v>0</v>
      </c>
      <c r="BD310" s="207"/>
      <c r="BE310" s="207"/>
      <c r="BF310" s="81"/>
      <c r="BG310" s="81"/>
    </row>
    <row r="311" spans="1:59" ht="12.75" customHeight="1" x14ac:dyDescent="0.2">
      <c r="A311" s="352"/>
      <c r="B311" s="353"/>
      <c r="C311" s="117">
        <v>4</v>
      </c>
      <c r="D311" s="118"/>
      <c r="E311" s="118"/>
      <c r="F311" s="118"/>
      <c r="G311" s="121" t="s">
        <v>287</v>
      </c>
      <c r="H311" s="121"/>
      <c r="I311" s="121"/>
      <c r="J311" s="121"/>
      <c r="K311" s="121"/>
      <c r="L311" s="121"/>
      <c r="M311" s="121"/>
      <c r="N311" s="121"/>
      <c r="O311" s="121"/>
      <c r="P311" s="121"/>
      <c r="Q311" s="121"/>
      <c r="R311" s="121"/>
      <c r="S311" s="121"/>
      <c r="T311" s="121"/>
      <c r="U311" s="121"/>
      <c r="V311" s="121"/>
      <c r="W311" s="121"/>
      <c r="X311" s="121"/>
      <c r="Y311" s="121"/>
      <c r="Z311" s="122"/>
      <c r="AA311" s="131">
        <v>0</v>
      </c>
      <c r="AB311" s="132"/>
      <c r="AC311" s="132"/>
      <c r="AD311" s="132"/>
      <c r="AE311" s="132"/>
      <c r="AF311" s="132"/>
      <c r="AG311" s="132"/>
      <c r="AH311" s="132"/>
      <c r="AI311" s="132"/>
      <c r="AJ311" s="152"/>
      <c r="AK311" s="131">
        <v>0</v>
      </c>
      <c r="AL311" s="132"/>
      <c r="AM311" s="132"/>
      <c r="AN311" s="132"/>
      <c r="AO311" s="132"/>
      <c r="AP311" s="132"/>
      <c r="AQ311" s="132"/>
      <c r="AR311" s="132"/>
      <c r="AS311" s="152"/>
      <c r="AT311" s="131">
        <v>0</v>
      </c>
      <c r="AU311" s="132"/>
      <c r="AV311" s="132"/>
      <c r="AW311" s="132"/>
      <c r="AX311" s="132"/>
      <c r="AY311" s="132"/>
      <c r="AZ311" s="132"/>
      <c r="BA311" s="132"/>
      <c r="BB311" s="152"/>
      <c r="BC311" s="131">
        <v>0</v>
      </c>
      <c r="BD311" s="132"/>
      <c r="BE311" s="132"/>
      <c r="BF311" s="78"/>
      <c r="BG311" s="78"/>
    </row>
    <row r="312" spans="1:59" ht="12.75" customHeight="1" x14ac:dyDescent="0.2">
      <c r="A312" s="352"/>
      <c r="B312" s="353"/>
      <c r="C312" s="117">
        <v>5</v>
      </c>
      <c r="D312" s="118"/>
      <c r="E312" s="118"/>
      <c r="F312" s="118"/>
      <c r="G312" s="121" t="s">
        <v>288</v>
      </c>
      <c r="H312" s="121"/>
      <c r="I312" s="121"/>
      <c r="J312" s="121"/>
      <c r="K312" s="121"/>
      <c r="L312" s="121"/>
      <c r="M312" s="121"/>
      <c r="N312" s="121"/>
      <c r="O312" s="121"/>
      <c r="P312" s="121"/>
      <c r="Q312" s="121"/>
      <c r="R312" s="121"/>
      <c r="S312" s="121"/>
      <c r="T312" s="121"/>
      <c r="U312" s="121"/>
      <c r="V312" s="121"/>
      <c r="W312" s="121"/>
      <c r="X312" s="121"/>
      <c r="Y312" s="121"/>
      <c r="Z312" s="122"/>
      <c r="AA312" s="131">
        <v>0</v>
      </c>
      <c r="AB312" s="132"/>
      <c r="AC312" s="132"/>
      <c r="AD312" s="132"/>
      <c r="AE312" s="132"/>
      <c r="AF312" s="132"/>
      <c r="AG312" s="132"/>
      <c r="AH312" s="132"/>
      <c r="AI312" s="132"/>
      <c r="AJ312" s="152"/>
      <c r="AK312" s="131">
        <v>0</v>
      </c>
      <c r="AL312" s="132"/>
      <c r="AM312" s="132"/>
      <c r="AN312" s="132"/>
      <c r="AO312" s="132"/>
      <c r="AP312" s="132"/>
      <c r="AQ312" s="132"/>
      <c r="AR312" s="132"/>
      <c r="AS312" s="152"/>
      <c r="AT312" s="131">
        <v>0</v>
      </c>
      <c r="AU312" s="132"/>
      <c r="AV312" s="132"/>
      <c r="AW312" s="132"/>
      <c r="AX312" s="132"/>
      <c r="AY312" s="132"/>
      <c r="AZ312" s="132"/>
      <c r="BA312" s="132"/>
      <c r="BB312" s="152"/>
      <c r="BC312" s="131">
        <v>0</v>
      </c>
      <c r="BD312" s="132"/>
      <c r="BE312" s="132"/>
      <c r="BF312" s="78"/>
      <c r="BG312" s="78"/>
    </row>
    <row r="313" spans="1:59" ht="12.75" customHeight="1" x14ac:dyDescent="0.2">
      <c r="A313" s="352"/>
      <c r="B313" s="353"/>
      <c r="C313" s="230"/>
      <c r="D313" s="78"/>
      <c r="E313" s="78"/>
      <c r="F313" s="78"/>
      <c r="G313" s="78"/>
      <c r="H313" s="78"/>
      <c r="I313" s="78"/>
      <c r="J313" s="78"/>
      <c r="K313" s="231"/>
      <c r="L313" s="359" t="s">
        <v>136</v>
      </c>
      <c r="M313" s="361" t="s">
        <v>289</v>
      </c>
      <c r="N313" s="362"/>
      <c r="O313" s="362"/>
      <c r="P313" s="362"/>
      <c r="Q313" s="363"/>
      <c r="R313" s="364" t="s">
        <v>290</v>
      </c>
      <c r="S313" s="365"/>
      <c r="T313" s="365"/>
      <c r="U313" s="365"/>
      <c r="V313" s="365"/>
      <c r="W313" s="365"/>
      <c r="X313" s="365"/>
      <c r="Y313" s="365"/>
      <c r="Z313" s="366"/>
      <c r="AA313" s="218"/>
      <c r="AB313" s="320"/>
      <c r="AC313" s="320"/>
      <c r="AD313" s="320"/>
      <c r="AE313" s="320"/>
      <c r="AF313" s="320"/>
      <c r="AG313" s="320"/>
      <c r="AH313" s="320"/>
      <c r="AI313" s="320"/>
      <c r="AJ313" s="321"/>
      <c r="AK313" s="218"/>
      <c r="AL313" s="320"/>
      <c r="AM313" s="320"/>
      <c r="AN313" s="320"/>
      <c r="AO313" s="320"/>
      <c r="AP313" s="320"/>
      <c r="AQ313" s="320"/>
      <c r="AR313" s="320"/>
      <c r="AS313" s="321"/>
      <c r="AT313" s="218"/>
      <c r="AU313" s="320"/>
      <c r="AV313" s="320"/>
      <c r="AW313" s="320"/>
      <c r="AX313" s="320"/>
      <c r="AY313" s="320"/>
      <c r="AZ313" s="320"/>
      <c r="BA313" s="320"/>
      <c r="BB313" s="321"/>
      <c r="BC313" s="218"/>
      <c r="BD313" s="320"/>
      <c r="BE313" s="320"/>
      <c r="BF313" s="78"/>
      <c r="BG313" s="78"/>
    </row>
    <row r="314" spans="1:59" ht="12.75" customHeight="1" x14ac:dyDescent="0.2">
      <c r="A314" s="352"/>
      <c r="B314" s="353"/>
      <c r="C314" s="134" t="s">
        <v>136</v>
      </c>
      <c r="D314" s="135"/>
      <c r="E314" s="135"/>
      <c r="F314" s="135"/>
      <c r="G314" s="347" t="s">
        <v>291</v>
      </c>
      <c r="H314" s="347"/>
      <c r="I314" s="347"/>
      <c r="J314" s="347"/>
      <c r="K314" s="348"/>
      <c r="L314" s="360"/>
      <c r="M314" s="220"/>
      <c r="N314" s="119"/>
      <c r="O314" s="119"/>
      <c r="P314" s="119"/>
      <c r="Q314" s="221"/>
      <c r="R314" s="220"/>
      <c r="S314" s="119"/>
      <c r="T314" s="119"/>
      <c r="U314" s="119"/>
      <c r="V314" s="119"/>
      <c r="W314" s="119"/>
      <c r="X314" s="119"/>
      <c r="Y314" s="119"/>
      <c r="Z314" s="221"/>
      <c r="AA314" s="219"/>
      <c r="AB314" s="322"/>
      <c r="AC314" s="322"/>
      <c r="AD314" s="322"/>
      <c r="AE314" s="322"/>
      <c r="AF314" s="322"/>
      <c r="AG314" s="322"/>
      <c r="AH314" s="322"/>
      <c r="AI314" s="322"/>
      <c r="AJ314" s="323"/>
      <c r="AK314" s="219"/>
      <c r="AL314" s="322"/>
      <c r="AM314" s="322"/>
      <c r="AN314" s="322"/>
      <c r="AO314" s="322"/>
      <c r="AP314" s="322"/>
      <c r="AQ314" s="322"/>
      <c r="AR314" s="322"/>
      <c r="AS314" s="323"/>
      <c r="AT314" s="219"/>
      <c r="AU314" s="322"/>
      <c r="AV314" s="322"/>
      <c r="AW314" s="322"/>
      <c r="AX314" s="322"/>
      <c r="AY314" s="322"/>
      <c r="AZ314" s="322"/>
      <c r="BA314" s="322"/>
      <c r="BB314" s="323"/>
      <c r="BC314" s="219"/>
      <c r="BD314" s="322"/>
      <c r="BE314" s="322"/>
      <c r="BF314" s="78"/>
      <c r="BG314" s="78"/>
    </row>
    <row r="315" spans="1:59" ht="12.75" customHeight="1" x14ac:dyDescent="0.2">
      <c r="A315" s="352"/>
      <c r="B315" s="353"/>
      <c r="C315" s="326" t="s">
        <v>34</v>
      </c>
      <c r="D315" s="210"/>
      <c r="E315" s="210"/>
      <c r="F315" s="210"/>
      <c r="G315" s="347" t="s">
        <v>292</v>
      </c>
      <c r="H315" s="347"/>
      <c r="I315" s="347"/>
      <c r="J315" s="347"/>
      <c r="K315" s="348"/>
      <c r="L315" s="8" t="s">
        <v>138</v>
      </c>
      <c r="M315" s="220"/>
      <c r="N315" s="119"/>
      <c r="O315" s="119"/>
      <c r="P315" s="119"/>
      <c r="Q315" s="221"/>
      <c r="R315" s="220"/>
      <c r="S315" s="119"/>
      <c r="T315" s="119"/>
      <c r="U315" s="119"/>
      <c r="V315" s="119"/>
      <c r="W315" s="119"/>
      <c r="X315" s="119"/>
      <c r="Y315" s="119"/>
      <c r="Z315" s="221"/>
      <c r="AA315" s="219"/>
      <c r="AB315" s="322"/>
      <c r="AC315" s="322"/>
      <c r="AD315" s="322"/>
      <c r="AE315" s="322"/>
      <c r="AF315" s="322"/>
      <c r="AG315" s="322"/>
      <c r="AH315" s="322"/>
      <c r="AI315" s="322"/>
      <c r="AJ315" s="323"/>
      <c r="AK315" s="219"/>
      <c r="AL315" s="322"/>
      <c r="AM315" s="322"/>
      <c r="AN315" s="322"/>
      <c r="AO315" s="322"/>
      <c r="AP315" s="322"/>
      <c r="AQ315" s="322"/>
      <c r="AR315" s="322"/>
      <c r="AS315" s="323"/>
      <c r="AT315" s="219"/>
      <c r="AU315" s="322"/>
      <c r="AV315" s="322"/>
      <c r="AW315" s="322"/>
      <c r="AX315" s="322"/>
      <c r="AY315" s="322"/>
      <c r="AZ315" s="322"/>
      <c r="BA315" s="322"/>
      <c r="BB315" s="323"/>
      <c r="BC315" s="219"/>
      <c r="BD315" s="322"/>
      <c r="BE315" s="322"/>
      <c r="BF315" s="78"/>
      <c r="BG315" s="78"/>
    </row>
    <row r="316" spans="1:59" ht="12.75" customHeight="1" x14ac:dyDescent="0.2">
      <c r="A316" s="352"/>
      <c r="B316" s="353"/>
      <c r="C316" s="326" t="s">
        <v>260</v>
      </c>
      <c r="D316" s="210"/>
      <c r="E316" s="210"/>
      <c r="F316" s="210"/>
      <c r="G316" s="347" t="s">
        <v>293</v>
      </c>
      <c r="H316" s="347"/>
      <c r="I316" s="347"/>
      <c r="J316" s="347"/>
      <c r="K316" s="348"/>
      <c r="L316" s="8" t="s">
        <v>294</v>
      </c>
      <c r="M316" s="131">
        <v>0</v>
      </c>
      <c r="N316" s="132"/>
      <c r="O316" s="132"/>
      <c r="P316" s="132"/>
      <c r="Q316" s="152"/>
      <c r="R316" s="131">
        <v>0</v>
      </c>
      <c r="S316" s="132"/>
      <c r="T316" s="132"/>
      <c r="U316" s="132"/>
      <c r="V316" s="132"/>
      <c r="W316" s="132"/>
      <c r="X316" s="132"/>
      <c r="Y316" s="132"/>
      <c r="Z316" s="152"/>
      <c r="AA316" s="229"/>
      <c r="AB316" s="324"/>
      <c r="AC316" s="324"/>
      <c r="AD316" s="324"/>
      <c r="AE316" s="324"/>
      <c r="AF316" s="324"/>
      <c r="AG316" s="324"/>
      <c r="AH316" s="324"/>
      <c r="AI316" s="324"/>
      <c r="AJ316" s="325"/>
      <c r="AK316" s="229"/>
      <c r="AL316" s="324"/>
      <c r="AM316" s="324"/>
      <c r="AN316" s="324"/>
      <c r="AO316" s="324"/>
      <c r="AP316" s="324"/>
      <c r="AQ316" s="324"/>
      <c r="AR316" s="324"/>
      <c r="AS316" s="325"/>
      <c r="AT316" s="229"/>
      <c r="AU316" s="324"/>
      <c r="AV316" s="324"/>
      <c r="AW316" s="324"/>
      <c r="AX316" s="324"/>
      <c r="AY316" s="324"/>
      <c r="AZ316" s="324"/>
      <c r="BA316" s="324"/>
      <c r="BB316" s="325"/>
      <c r="BC316" s="229"/>
      <c r="BD316" s="324"/>
      <c r="BE316" s="324"/>
      <c r="BF316" s="78"/>
      <c r="BG316" s="78"/>
    </row>
    <row r="317" spans="1:59" ht="12.75" customHeight="1" x14ac:dyDescent="0.2">
      <c r="A317" s="352"/>
      <c r="B317" s="353"/>
      <c r="C317" s="326" t="s">
        <v>144</v>
      </c>
      <c r="D317" s="210"/>
      <c r="E317" s="210"/>
      <c r="F317" s="210"/>
      <c r="G317" s="121" t="s">
        <v>295</v>
      </c>
      <c r="H317" s="121"/>
      <c r="I317" s="121"/>
      <c r="J317" s="121"/>
      <c r="K317" s="121"/>
      <c r="L317" s="121"/>
      <c r="M317" s="121"/>
      <c r="N317" s="121"/>
      <c r="O317" s="121"/>
      <c r="P317" s="330" t="s">
        <v>274</v>
      </c>
      <c r="Q317" s="330"/>
      <c r="R317" s="41" t="s">
        <v>274</v>
      </c>
      <c r="S317" s="330" t="s">
        <v>274</v>
      </c>
      <c r="T317" s="330"/>
      <c r="U317" s="330"/>
      <c r="V317" s="41" t="s">
        <v>274</v>
      </c>
      <c r="W317" s="41" t="s">
        <v>274</v>
      </c>
      <c r="X317" s="331" t="s">
        <v>274</v>
      </c>
      <c r="Y317" s="331"/>
      <c r="Z317" s="332"/>
      <c r="AA317" s="220"/>
      <c r="AB317" s="119"/>
      <c r="AC317" s="119"/>
      <c r="AD317" s="119"/>
      <c r="AE317" s="119"/>
      <c r="AF317" s="119"/>
      <c r="AG317" s="119"/>
      <c r="AH317" s="119"/>
      <c r="AI317" s="119"/>
      <c r="AJ317" s="221"/>
      <c r="AK317" s="220"/>
      <c r="AL317" s="119"/>
      <c r="AM317" s="119"/>
      <c r="AN317" s="119"/>
      <c r="AO317" s="119"/>
      <c r="AP317" s="119"/>
      <c r="AQ317" s="119"/>
      <c r="AR317" s="119"/>
      <c r="AS317" s="221"/>
      <c r="AT317" s="220"/>
      <c r="AU317" s="119"/>
      <c r="AV317" s="119"/>
      <c r="AW317" s="119"/>
      <c r="AX317" s="119"/>
      <c r="AY317" s="119"/>
      <c r="AZ317" s="119"/>
      <c r="BA317" s="119"/>
      <c r="BB317" s="221"/>
      <c r="BC317" s="220"/>
      <c r="BD317" s="119"/>
      <c r="BE317" s="119"/>
      <c r="BF317" s="78"/>
      <c r="BG317" s="78"/>
    </row>
    <row r="318" spans="1:59" ht="12" customHeight="1" x14ac:dyDescent="0.2">
      <c r="A318" s="352"/>
      <c r="B318" s="353"/>
      <c r="C318" s="134" t="s">
        <v>32</v>
      </c>
      <c r="D318" s="135"/>
      <c r="E318" s="135"/>
      <c r="F318" s="135"/>
      <c r="G318" s="121" t="s">
        <v>296</v>
      </c>
      <c r="H318" s="121"/>
      <c r="I318" s="121"/>
      <c r="J318" s="121"/>
      <c r="K318" s="122"/>
      <c r="L318" s="367" t="s">
        <v>32</v>
      </c>
      <c r="M318" s="364" t="s">
        <v>297</v>
      </c>
      <c r="N318" s="365"/>
      <c r="O318" s="365"/>
      <c r="P318" s="365"/>
      <c r="Q318" s="366"/>
      <c r="R318" s="364" t="s">
        <v>298</v>
      </c>
      <c r="S318" s="365"/>
      <c r="T318" s="365"/>
      <c r="U318" s="365"/>
      <c r="V318" s="365"/>
      <c r="W318" s="365"/>
      <c r="X318" s="365"/>
      <c r="Y318" s="365"/>
      <c r="Z318" s="366"/>
      <c r="AA318" s="218"/>
      <c r="AB318" s="320"/>
      <c r="AC318" s="320"/>
      <c r="AD318" s="320"/>
      <c r="AE318" s="320"/>
      <c r="AF318" s="320"/>
      <c r="AG318" s="320"/>
      <c r="AH318" s="320"/>
      <c r="AI318" s="320"/>
      <c r="AJ318" s="321"/>
      <c r="AK318" s="218"/>
      <c r="AL318" s="320"/>
      <c r="AM318" s="320"/>
      <c r="AN318" s="320"/>
      <c r="AO318" s="320"/>
      <c r="AP318" s="320"/>
      <c r="AQ318" s="320"/>
      <c r="AR318" s="320"/>
      <c r="AS318" s="321"/>
      <c r="AT318" s="218"/>
      <c r="AU318" s="320"/>
      <c r="AV318" s="320"/>
      <c r="AW318" s="320"/>
      <c r="AX318" s="320"/>
      <c r="AY318" s="320"/>
      <c r="AZ318" s="320"/>
      <c r="BA318" s="320"/>
      <c r="BB318" s="321"/>
      <c r="BC318" s="218"/>
      <c r="BD318" s="320"/>
      <c r="BE318" s="320"/>
      <c r="BF318" s="78"/>
      <c r="BG318" s="78"/>
    </row>
    <row r="319" spans="1:59" ht="24" customHeight="1" x14ac:dyDescent="0.2">
      <c r="A319" s="352"/>
      <c r="B319" s="353"/>
      <c r="C319" s="134"/>
      <c r="D319" s="135"/>
      <c r="E319" s="135"/>
      <c r="F319" s="135"/>
      <c r="G319" s="121"/>
      <c r="H319" s="121"/>
      <c r="I319" s="121"/>
      <c r="J319" s="121"/>
      <c r="K319" s="122"/>
      <c r="L319" s="368"/>
      <c r="M319" s="223"/>
      <c r="N319" s="224"/>
      <c r="O319" s="224"/>
      <c r="P319" s="224"/>
      <c r="Q319" s="225"/>
      <c r="R319" s="223"/>
      <c r="S319" s="224"/>
      <c r="T319" s="224"/>
      <c r="U319" s="224"/>
      <c r="V319" s="224"/>
      <c r="W319" s="224"/>
      <c r="X319" s="224"/>
      <c r="Y319" s="224"/>
      <c r="Z319" s="225"/>
      <c r="AA319" s="219"/>
      <c r="AB319" s="322"/>
      <c r="AC319" s="322"/>
      <c r="AD319" s="322"/>
      <c r="AE319" s="322"/>
      <c r="AF319" s="322"/>
      <c r="AG319" s="322"/>
      <c r="AH319" s="322"/>
      <c r="AI319" s="322"/>
      <c r="AJ319" s="323"/>
      <c r="AK319" s="219"/>
      <c r="AL319" s="322"/>
      <c r="AM319" s="322"/>
      <c r="AN319" s="322"/>
      <c r="AO319" s="322"/>
      <c r="AP319" s="322"/>
      <c r="AQ319" s="322"/>
      <c r="AR319" s="322"/>
      <c r="AS319" s="323"/>
      <c r="AT319" s="219"/>
      <c r="AU319" s="322"/>
      <c r="AV319" s="322"/>
      <c r="AW319" s="322"/>
      <c r="AX319" s="322"/>
      <c r="AY319" s="322"/>
      <c r="AZ319" s="322"/>
      <c r="BA319" s="322"/>
      <c r="BB319" s="323"/>
      <c r="BC319" s="219"/>
      <c r="BD319" s="322"/>
      <c r="BE319" s="322"/>
      <c r="BF319" s="81"/>
      <c r="BG319" s="81"/>
    </row>
    <row r="320" spans="1:59" ht="25.5" customHeight="1" x14ac:dyDescent="0.2">
      <c r="A320" s="352"/>
      <c r="B320" s="353"/>
      <c r="C320" s="326" t="s">
        <v>34</v>
      </c>
      <c r="D320" s="210"/>
      <c r="E320" s="210"/>
      <c r="F320" s="210"/>
      <c r="G320" s="121" t="s">
        <v>299</v>
      </c>
      <c r="H320" s="121"/>
      <c r="I320" s="121"/>
      <c r="J320" s="121"/>
      <c r="K320" s="122"/>
      <c r="L320" s="25" t="s">
        <v>36</v>
      </c>
      <c r="M320" s="223"/>
      <c r="N320" s="224"/>
      <c r="O320" s="224"/>
      <c r="P320" s="224"/>
      <c r="Q320" s="225"/>
      <c r="R320" s="223"/>
      <c r="S320" s="224"/>
      <c r="T320" s="224"/>
      <c r="U320" s="224"/>
      <c r="V320" s="224"/>
      <c r="W320" s="224"/>
      <c r="X320" s="224"/>
      <c r="Y320" s="224"/>
      <c r="Z320" s="225"/>
      <c r="AA320" s="219"/>
      <c r="AB320" s="322"/>
      <c r="AC320" s="322"/>
      <c r="AD320" s="322"/>
      <c r="AE320" s="322"/>
      <c r="AF320" s="322"/>
      <c r="AG320" s="322"/>
      <c r="AH320" s="322"/>
      <c r="AI320" s="322"/>
      <c r="AJ320" s="323"/>
      <c r="AK320" s="219"/>
      <c r="AL320" s="322"/>
      <c r="AM320" s="322"/>
      <c r="AN320" s="322"/>
      <c r="AO320" s="322"/>
      <c r="AP320" s="322"/>
      <c r="AQ320" s="322"/>
      <c r="AR320" s="322"/>
      <c r="AS320" s="323"/>
      <c r="AT320" s="219"/>
      <c r="AU320" s="322"/>
      <c r="AV320" s="322"/>
      <c r="AW320" s="322"/>
      <c r="AX320" s="322"/>
      <c r="AY320" s="322"/>
      <c r="AZ320" s="322"/>
      <c r="BA320" s="322"/>
      <c r="BB320" s="323"/>
      <c r="BC320" s="219"/>
      <c r="BD320" s="322"/>
      <c r="BE320" s="322"/>
      <c r="BF320" s="81"/>
      <c r="BG320" s="81"/>
    </row>
    <row r="321" spans="1:61" ht="12.75" customHeight="1" x14ac:dyDescent="0.2">
      <c r="A321" s="352"/>
      <c r="B321" s="353"/>
      <c r="C321" s="326" t="s">
        <v>260</v>
      </c>
      <c r="D321" s="210"/>
      <c r="E321" s="210"/>
      <c r="F321" s="210"/>
      <c r="G321" s="347" t="s">
        <v>300</v>
      </c>
      <c r="H321" s="347"/>
      <c r="I321" s="347"/>
      <c r="J321" s="347"/>
      <c r="K321" s="348"/>
      <c r="L321" s="8" t="s">
        <v>143</v>
      </c>
      <c r="M321" s="131">
        <v>0</v>
      </c>
      <c r="N321" s="132"/>
      <c r="O321" s="132"/>
      <c r="P321" s="132"/>
      <c r="Q321" s="152"/>
      <c r="R321" s="131">
        <v>0</v>
      </c>
      <c r="S321" s="132"/>
      <c r="T321" s="132"/>
      <c r="U321" s="132"/>
      <c r="V321" s="132"/>
      <c r="W321" s="132"/>
      <c r="X321" s="132"/>
      <c r="Y321" s="132"/>
      <c r="Z321" s="152"/>
      <c r="AA321" s="229"/>
      <c r="AB321" s="324"/>
      <c r="AC321" s="324"/>
      <c r="AD321" s="324"/>
      <c r="AE321" s="324"/>
      <c r="AF321" s="324"/>
      <c r="AG321" s="324"/>
      <c r="AH321" s="324"/>
      <c r="AI321" s="324"/>
      <c r="AJ321" s="325"/>
      <c r="AK321" s="229"/>
      <c r="AL321" s="324"/>
      <c r="AM321" s="324"/>
      <c r="AN321" s="324"/>
      <c r="AO321" s="324"/>
      <c r="AP321" s="324"/>
      <c r="AQ321" s="324"/>
      <c r="AR321" s="324"/>
      <c r="AS321" s="325"/>
      <c r="AT321" s="229"/>
      <c r="AU321" s="324"/>
      <c r="AV321" s="324"/>
      <c r="AW321" s="324"/>
      <c r="AX321" s="324"/>
      <c r="AY321" s="324"/>
      <c r="AZ321" s="324"/>
      <c r="BA321" s="324"/>
      <c r="BB321" s="325"/>
      <c r="BC321" s="229"/>
      <c r="BD321" s="324"/>
      <c r="BE321" s="324"/>
      <c r="BF321" s="78"/>
      <c r="BG321" s="78"/>
      <c r="BI321" t="s">
        <v>570</v>
      </c>
    </row>
    <row r="322" spans="1:61" ht="12.75" customHeight="1" x14ac:dyDescent="0.2">
      <c r="A322" s="352"/>
      <c r="B322" s="353"/>
      <c r="C322" s="326" t="s">
        <v>144</v>
      </c>
      <c r="D322" s="210"/>
      <c r="E322" s="210"/>
      <c r="F322" s="210"/>
      <c r="G322" s="121" t="s">
        <v>301</v>
      </c>
      <c r="H322" s="121"/>
      <c r="I322" s="121"/>
      <c r="J322" s="121"/>
      <c r="K322" s="121"/>
      <c r="L322" s="121"/>
      <c r="M322" s="121"/>
      <c r="N322" s="121"/>
      <c r="O322" s="121"/>
      <c r="P322" s="330" t="s">
        <v>274</v>
      </c>
      <c r="Q322" s="330"/>
      <c r="R322" s="41" t="s">
        <v>274</v>
      </c>
      <c r="S322" s="330" t="s">
        <v>274</v>
      </c>
      <c r="T322" s="330"/>
      <c r="U322" s="330"/>
      <c r="V322" s="41" t="s">
        <v>274</v>
      </c>
      <c r="W322" s="41" t="s">
        <v>274</v>
      </c>
      <c r="X322" s="331" t="s">
        <v>274</v>
      </c>
      <c r="Y322" s="331"/>
      <c r="Z322" s="332"/>
      <c r="AA322" s="220"/>
      <c r="AB322" s="119"/>
      <c r="AC322" s="119"/>
      <c r="AD322" s="119"/>
      <c r="AE322" s="119"/>
      <c r="AF322" s="119"/>
      <c r="AG322" s="119"/>
      <c r="AH322" s="119"/>
      <c r="AI322" s="119"/>
      <c r="AJ322" s="221"/>
      <c r="AK322" s="220"/>
      <c r="AL322" s="119"/>
      <c r="AM322" s="119"/>
      <c r="AN322" s="119"/>
      <c r="AO322" s="119"/>
      <c r="AP322" s="119"/>
      <c r="AQ322" s="119"/>
      <c r="AR322" s="119"/>
      <c r="AS322" s="221"/>
      <c r="AT322" s="220"/>
      <c r="AU322" s="119"/>
      <c r="AV322" s="119"/>
      <c r="AW322" s="119"/>
      <c r="AX322" s="119"/>
      <c r="AY322" s="119"/>
      <c r="AZ322" s="119"/>
      <c r="BA322" s="119"/>
      <c r="BB322" s="221"/>
      <c r="BC322" s="220"/>
      <c r="BD322" s="119"/>
      <c r="BE322" s="119"/>
      <c r="BF322" s="78"/>
      <c r="BG322" s="78"/>
    </row>
    <row r="323" spans="1:61" ht="51" customHeight="1" x14ac:dyDescent="0.2">
      <c r="A323" s="352"/>
      <c r="B323" s="353"/>
      <c r="C323" s="134" t="s">
        <v>189</v>
      </c>
      <c r="D323" s="135"/>
      <c r="E323" s="135"/>
      <c r="F323" s="135"/>
      <c r="G323" s="68" t="s">
        <v>302</v>
      </c>
      <c r="H323" s="68"/>
      <c r="I323" s="68"/>
      <c r="J323" s="68"/>
      <c r="K323" s="68"/>
      <c r="L323" s="68"/>
      <c r="M323" s="68"/>
      <c r="N323" s="68"/>
      <c r="O323" s="69"/>
      <c r="P323" s="241" t="s">
        <v>189</v>
      </c>
      <c r="Q323" s="243"/>
      <c r="R323" s="88"/>
      <c r="S323" s="89"/>
      <c r="T323" s="89"/>
      <c r="U323" s="89"/>
      <c r="V323" s="89"/>
      <c r="W323" s="89"/>
      <c r="X323" s="89"/>
      <c r="Y323" s="89"/>
      <c r="Z323" s="90"/>
      <c r="AA323" s="218"/>
      <c r="AB323" s="320"/>
      <c r="AC323" s="320"/>
      <c r="AD323" s="320"/>
      <c r="AE323" s="320"/>
      <c r="AF323" s="320"/>
      <c r="AG323" s="320"/>
      <c r="AH323" s="320"/>
      <c r="AI323" s="320"/>
      <c r="AJ323" s="321"/>
      <c r="AK323" s="218"/>
      <c r="AL323" s="320"/>
      <c r="AM323" s="320"/>
      <c r="AN323" s="320"/>
      <c r="AO323" s="320"/>
      <c r="AP323" s="320"/>
      <c r="AQ323" s="320"/>
      <c r="AR323" s="320"/>
      <c r="AS323" s="321"/>
      <c r="AT323" s="218"/>
      <c r="AU323" s="320"/>
      <c r="AV323" s="320"/>
      <c r="AW323" s="320"/>
      <c r="AX323" s="320"/>
      <c r="AY323" s="320"/>
      <c r="AZ323" s="320"/>
      <c r="BA323" s="320"/>
      <c r="BB323" s="321"/>
      <c r="BC323" s="218"/>
      <c r="BD323" s="320"/>
      <c r="BE323" s="320"/>
      <c r="BF323" s="68"/>
      <c r="BG323" s="68"/>
    </row>
    <row r="324" spans="1:61" ht="12.75" customHeight="1" x14ac:dyDescent="0.2">
      <c r="A324" s="352"/>
      <c r="B324" s="353"/>
      <c r="C324" s="326" t="s">
        <v>34</v>
      </c>
      <c r="D324" s="210"/>
      <c r="E324" s="210"/>
      <c r="F324" s="210"/>
      <c r="G324" s="121" t="s">
        <v>303</v>
      </c>
      <c r="H324" s="121"/>
      <c r="I324" s="121"/>
      <c r="J324" s="121"/>
      <c r="K324" s="121"/>
      <c r="L324" s="121"/>
      <c r="M324" s="121"/>
      <c r="N324" s="121"/>
      <c r="O324" s="122"/>
      <c r="P324" s="136" t="s">
        <v>190</v>
      </c>
      <c r="Q324" s="138"/>
      <c r="R324" s="220"/>
      <c r="S324" s="119"/>
      <c r="T324" s="119"/>
      <c r="U324" s="119"/>
      <c r="V324" s="119"/>
      <c r="W324" s="119"/>
      <c r="X324" s="119"/>
      <c r="Y324" s="119"/>
      <c r="Z324" s="221"/>
      <c r="AA324" s="229"/>
      <c r="AB324" s="324"/>
      <c r="AC324" s="324"/>
      <c r="AD324" s="324"/>
      <c r="AE324" s="324"/>
      <c r="AF324" s="324"/>
      <c r="AG324" s="324"/>
      <c r="AH324" s="324"/>
      <c r="AI324" s="324"/>
      <c r="AJ324" s="325"/>
      <c r="AK324" s="229"/>
      <c r="AL324" s="324"/>
      <c r="AM324" s="324"/>
      <c r="AN324" s="324"/>
      <c r="AO324" s="324"/>
      <c r="AP324" s="324"/>
      <c r="AQ324" s="324"/>
      <c r="AR324" s="324"/>
      <c r="AS324" s="325"/>
      <c r="AT324" s="229"/>
      <c r="AU324" s="324"/>
      <c r="AV324" s="324"/>
      <c r="AW324" s="324"/>
      <c r="AX324" s="324"/>
      <c r="AY324" s="324"/>
      <c r="AZ324" s="324"/>
      <c r="BA324" s="324"/>
      <c r="BB324" s="325"/>
      <c r="BC324" s="229"/>
      <c r="BD324" s="324"/>
      <c r="BE324" s="324"/>
      <c r="BF324" s="78"/>
      <c r="BG324" s="78"/>
    </row>
    <row r="325" spans="1:61" ht="12.75" customHeight="1" x14ac:dyDescent="0.2">
      <c r="A325" s="352"/>
      <c r="B325" s="353"/>
      <c r="C325" s="326" t="s">
        <v>260</v>
      </c>
      <c r="D325" s="210"/>
      <c r="E325" s="210"/>
      <c r="F325" s="210"/>
      <c r="G325" s="121" t="s">
        <v>304</v>
      </c>
      <c r="H325" s="121"/>
      <c r="I325" s="121"/>
      <c r="J325" s="121"/>
      <c r="K325" s="121"/>
      <c r="L325" s="121"/>
      <c r="M325" s="121"/>
      <c r="N325" s="121"/>
      <c r="O325" s="121"/>
      <c r="P325" s="121"/>
      <c r="Q325" s="121"/>
      <c r="R325" s="121"/>
      <c r="S325" s="121"/>
      <c r="T325" s="121"/>
      <c r="U325" s="121"/>
      <c r="V325" s="41" t="s">
        <v>274</v>
      </c>
      <c r="W325" s="41" t="s">
        <v>274</v>
      </c>
      <c r="X325" s="331" t="s">
        <v>274</v>
      </c>
      <c r="Y325" s="331"/>
      <c r="Z325" s="332"/>
      <c r="AA325" s="220"/>
      <c r="AB325" s="119"/>
      <c r="AC325" s="119"/>
      <c r="AD325" s="119"/>
      <c r="AE325" s="119"/>
      <c r="AF325" s="119"/>
      <c r="AG325" s="119"/>
      <c r="AH325" s="119"/>
      <c r="AI325" s="119"/>
      <c r="AJ325" s="221"/>
      <c r="AK325" s="162"/>
      <c r="AL325" s="163"/>
      <c r="AM325" s="163"/>
      <c r="AN325" s="163"/>
      <c r="AO325" s="163"/>
      <c r="AP325" s="163"/>
      <c r="AQ325" s="163"/>
      <c r="AR325" s="163"/>
      <c r="AS325" s="164"/>
      <c r="AT325" s="220"/>
      <c r="AU325" s="119"/>
      <c r="AV325" s="119"/>
      <c r="AW325" s="119"/>
      <c r="AX325" s="119"/>
      <c r="AY325" s="119"/>
      <c r="AZ325" s="119"/>
      <c r="BA325" s="119"/>
      <c r="BB325" s="221"/>
      <c r="BC325" s="220"/>
      <c r="BD325" s="119"/>
      <c r="BE325" s="119"/>
      <c r="BF325" s="78"/>
      <c r="BG325" s="78"/>
    </row>
    <row r="326" spans="1:61" ht="25.5" customHeight="1" x14ac:dyDescent="0.2">
      <c r="A326" s="352"/>
      <c r="B326" s="353"/>
      <c r="C326" s="134" t="s">
        <v>158</v>
      </c>
      <c r="D326" s="135"/>
      <c r="E326" s="135"/>
      <c r="F326" s="135"/>
      <c r="G326" s="121" t="s">
        <v>305</v>
      </c>
      <c r="H326" s="121"/>
      <c r="I326" s="121"/>
      <c r="J326" s="121"/>
      <c r="K326" s="121"/>
      <c r="L326" s="121"/>
      <c r="M326" s="121"/>
      <c r="N326" s="121"/>
      <c r="O326" s="122"/>
      <c r="P326" s="203" t="s">
        <v>158</v>
      </c>
      <c r="Q326" s="205"/>
      <c r="R326" s="223"/>
      <c r="S326" s="224"/>
      <c r="T326" s="224"/>
      <c r="U326" s="224"/>
      <c r="V326" s="224"/>
      <c r="W326" s="224"/>
      <c r="X326" s="224"/>
      <c r="Y326" s="224"/>
      <c r="Z326" s="225"/>
      <c r="AA326" s="218"/>
      <c r="AB326" s="320"/>
      <c r="AC326" s="320"/>
      <c r="AD326" s="320"/>
      <c r="AE326" s="320"/>
      <c r="AF326" s="320"/>
      <c r="AG326" s="320"/>
      <c r="AH326" s="320"/>
      <c r="AI326" s="320"/>
      <c r="AJ326" s="321"/>
      <c r="AK326" s="218"/>
      <c r="AL326" s="320"/>
      <c r="AM326" s="320"/>
      <c r="AN326" s="320"/>
      <c r="AO326" s="320"/>
      <c r="AP326" s="320"/>
      <c r="AQ326" s="320"/>
      <c r="AR326" s="320"/>
      <c r="AS326" s="321"/>
      <c r="AT326" s="218"/>
      <c r="AU326" s="320"/>
      <c r="AV326" s="320"/>
      <c r="AW326" s="320"/>
      <c r="AX326" s="320"/>
      <c r="AY326" s="320"/>
      <c r="AZ326" s="320"/>
      <c r="BA326" s="320"/>
      <c r="BB326" s="321"/>
      <c r="BC326" s="218"/>
      <c r="BD326" s="320"/>
      <c r="BE326" s="320"/>
      <c r="BF326" s="81"/>
      <c r="BG326" s="81"/>
    </row>
    <row r="327" spans="1:61" ht="12.75" customHeight="1" x14ac:dyDescent="0.2">
      <c r="A327" s="352"/>
      <c r="B327" s="353"/>
      <c r="C327" s="326" t="s">
        <v>34</v>
      </c>
      <c r="D327" s="210"/>
      <c r="E327" s="210"/>
      <c r="F327" s="210"/>
      <c r="G327" s="121" t="s">
        <v>303</v>
      </c>
      <c r="H327" s="121"/>
      <c r="I327" s="121"/>
      <c r="J327" s="121"/>
      <c r="K327" s="121"/>
      <c r="L327" s="121"/>
      <c r="M327" s="121"/>
      <c r="N327" s="121"/>
      <c r="O327" s="122"/>
      <c r="P327" s="136" t="s">
        <v>160</v>
      </c>
      <c r="Q327" s="138"/>
      <c r="R327" s="220"/>
      <c r="S327" s="119"/>
      <c r="T327" s="119"/>
      <c r="U327" s="119"/>
      <c r="V327" s="119"/>
      <c r="W327" s="119"/>
      <c r="X327" s="119"/>
      <c r="Y327" s="119"/>
      <c r="Z327" s="221"/>
      <c r="AA327" s="229"/>
      <c r="AB327" s="324"/>
      <c r="AC327" s="324"/>
      <c r="AD327" s="324"/>
      <c r="AE327" s="324"/>
      <c r="AF327" s="324"/>
      <c r="AG327" s="324"/>
      <c r="AH327" s="324"/>
      <c r="AI327" s="324"/>
      <c r="AJ327" s="325"/>
      <c r="AK327" s="229"/>
      <c r="AL327" s="324"/>
      <c r="AM327" s="324"/>
      <c r="AN327" s="324"/>
      <c r="AO327" s="324"/>
      <c r="AP327" s="324"/>
      <c r="AQ327" s="324"/>
      <c r="AR327" s="324"/>
      <c r="AS327" s="325"/>
      <c r="AT327" s="229"/>
      <c r="AU327" s="324"/>
      <c r="AV327" s="324"/>
      <c r="AW327" s="324"/>
      <c r="AX327" s="324"/>
      <c r="AY327" s="324"/>
      <c r="AZ327" s="324"/>
      <c r="BA327" s="324"/>
      <c r="BB327" s="325"/>
      <c r="BC327" s="229"/>
      <c r="BD327" s="324"/>
      <c r="BE327" s="324"/>
      <c r="BF327" s="78"/>
      <c r="BG327" s="78"/>
    </row>
    <row r="328" spans="1:61" ht="12.75" customHeight="1" x14ac:dyDescent="0.2">
      <c r="A328" s="352"/>
      <c r="B328" s="353"/>
      <c r="C328" s="326" t="s">
        <v>260</v>
      </c>
      <c r="D328" s="210"/>
      <c r="E328" s="210"/>
      <c r="F328" s="210"/>
      <c r="G328" s="121" t="s">
        <v>306</v>
      </c>
      <c r="H328" s="121"/>
      <c r="I328" s="121"/>
      <c r="J328" s="121"/>
      <c r="K328" s="121"/>
      <c r="L328" s="121"/>
      <c r="M328" s="121"/>
      <c r="N328" s="121"/>
      <c r="O328" s="121"/>
      <c r="P328" s="121"/>
      <c r="Q328" s="121"/>
      <c r="R328" s="121"/>
      <c r="S328" s="121"/>
      <c r="T328" s="121"/>
      <c r="U328" s="121"/>
      <c r="V328" s="41" t="s">
        <v>274</v>
      </c>
      <c r="W328" s="41" t="s">
        <v>274</v>
      </c>
      <c r="X328" s="331" t="s">
        <v>274</v>
      </c>
      <c r="Y328" s="331"/>
      <c r="Z328" s="332"/>
      <c r="AA328" s="220"/>
      <c r="AB328" s="119"/>
      <c r="AC328" s="119"/>
      <c r="AD328" s="119"/>
      <c r="AE328" s="119"/>
      <c r="AF328" s="119"/>
      <c r="AG328" s="119"/>
      <c r="AH328" s="119"/>
      <c r="AI328" s="119"/>
      <c r="AJ328" s="221"/>
      <c r="AK328" s="220"/>
      <c r="AL328" s="119"/>
      <c r="AM328" s="119"/>
      <c r="AN328" s="119"/>
      <c r="AO328" s="119"/>
      <c r="AP328" s="119"/>
      <c r="AQ328" s="119"/>
      <c r="AR328" s="119"/>
      <c r="AS328" s="221"/>
      <c r="AT328" s="220"/>
      <c r="AU328" s="119"/>
      <c r="AV328" s="119"/>
      <c r="AW328" s="119"/>
      <c r="AX328" s="119"/>
      <c r="AY328" s="119"/>
      <c r="AZ328" s="119"/>
      <c r="BA328" s="119"/>
      <c r="BB328" s="221"/>
      <c r="BC328" s="220"/>
      <c r="BD328" s="119"/>
      <c r="BE328" s="119"/>
      <c r="BF328" s="78"/>
      <c r="BG328" s="78"/>
    </row>
    <row r="329" spans="1:61" ht="25.5" customHeight="1" x14ac:dyDescent="0.2">
      <c r="A329" s="352"/>
      <c r="B329" s="353"/>
      <c r="C329" s="369" t="s">
        <v>164</v>
      </c>
      <c r="D329" s="214"/>
      <c r="E329" s="214"/>
      <c r="F329" s="214"/>
      <c r="G329" s="121" t="s">
        <v>307</v>
      </c>
      <c r="H329" s="121"/>
      <c r="I329" s="121"/>
      <c r="J329" s="121"/>
      <c r="K329" s="121"/>
      <c r="L329" s="121"/>
      <c r="M329" s="121"/>
      <c r="N329" s="121"/>
      <c r="O329" s="122"/>
      <c r="P329" s="203" t="s">
        <v>164</v>
      </c>
      <c r="Q329" s="205"/>
      <c r="R329" s="370">
        <v>53400</v>
      </c>
      <c r="S329" s="371"/>
      <c r="T329" s="371"/>
      <c r="U329" s="371"/>
      <c r="V329" s="371"/>
      <c r="W329" s="371"/>
      <c r="X329" s="371"/>
      <c r="Y329" s="371"/>
      <c r="Z329" s="372"/>
      <c r="AA329" s="218"/>
      <c r="AB329" s="320"/>
      <c r="AC329" s="320"/>
      <c r="AD329" s="320"/>
      <c r="AE329" s="320"/>
      <c r="AF329" s="320"/>
      <c r="AG329" s="320"/>
      <c r="AH329" s="320"/>
      <c r="AI329" s="320"/>
      <c r="AJ329" s="321"/>
      <c r="AK329" s="218"/>
      <c r="AL329" s="320"/>
      <c r="AM329" s="320"/>
      <c r="AN329" s="320"/>
      <c r="AO329" s="320"/>
      <c r="AP329" s="320"/>
      <c r="AQ329" s="320"/>
      <c r="AR329" s="320"/>
      <c r="AS329" s="321"/>
      <c r="AT329" s="218"/>
      <c r="AU329" s="320"/>
      <c r="AV329" s="320"/>
      <c r="AW329" s="320"/>
      <c r="AX329" s="320"/>
      <c r="AY329" s="320"/>
      <c r="AZ329" s="320"/>
      <c r="BA329" s="320"/>
      <c r="BB329" s="321"/>
      <c r="BC329" s="218"/>
      <c r="BD329" s="320"/>
      <c r="BE329" s="320"/>
      <c r="BF329" s="81"/>
      <c r="BG329" s="81"/>
    </row>
    <row r="330" spans="1:61" ht="12.75" customHeight="1" x14ac:dyDescent="0.2">
      <c r="A330" s="352"/>
      <c r="B330" s="353"/>
      <c r="C330" s="326" t="s">
        <v>34</v>
      </c>
      <c r="D330" s="210"/>
      <c r="E330" s="210"/>
      <c r="F330" s="210"/>
      <c r="G330" s="121" t="s">
        <v>308</v>
      </c>
      <c r="H330" s="121"/>
      <c r="I330" s="121"/>
      <c r="J330" s="121"/>
      <c r="K330" s="121"/>
      <c r="L330" s="121"/>
      <c r="M330" s="121"/>
      <c r="N330" s="121"/>
      <c r="O330" s="122"/>
      <c r="P330" s="136" t="s">
        <v>166</v>
      </c>
      <c r="Q330" s="138"/>
      <c r="R330" s="131">
        <v>0</v>
      </c>
      <c r="S330" s="132"/>
      <c r="T330" s="132"/>
      <c r="U330" s="132"/>
      <c r="V330" s="132"/>
      <c r="W330" s="132"/>
      <c r="X330" s="132"/>
      <c r="Y330" s="132"/>
      <c r="Z330" s="152"/>
      <c r="AA330" s="229"/>
      <c r="AB330" s="324"/>
      <c r="AC330" s="324"/>
      <c r="AD330" s="324"/>
      <c r="AE330" s="324"/>
      <c r="AF330" s="324"/>
      <c r="AG330" s="324"/>
      <c r="AH330" s="324"/>
      <c r="AI330" s="324"/>
      <c r="AJ330" s="325"/>
      <c r="AK330" s="229"/>
      <c r="AL330" s="324"/>
      <c r="AM330" s="324"/>
      <c r="AN330" s="324"/>
      <c r="AO330" s="324"/>
      <c r="AP330" s="324"/>
      <c r="AQ330" s="324"/>
      <c r="AR330" s="324"/>
      <c r="AS330" s="325"/>
      <c r="AT330" s="229"/>
      <c r="AU330" s="324"/>
      <c r="AV330" s="324"/>
      <c r="AW330" s="324"/>
      <c r="AX330" s="324"/>
      <c r="AY330" s="324"/>
      <c r="AZ330" s="324"/>
      <c r="BA330" s="324"/>
      <c r="BB330" s="325"/>
      <c r="BC330" s="229"/>
      <c r="BD330" s="324"/>
      <c r="BE330" s="324"/>
      <c r="BF330" s="78"/>
      <c r="BG330" s="78"/>
    </row>
    <row r="331" spans="1:61" ht="12.75" customHeight="1" x14ac:dyDescent="0.2">
      <c r="A331" s="354"/>
      <c r="B331" s="355"/>
      <c r="C331" s="139" t="s">
        <v>260</v>
      </c>
      <c r="D331" s="140"/>
      <c r="E331" s="140"/>
      <c r="F331" s="140"/>
      <c r="G331" s="141" t="s">
        <v>309</v>
      </c>
      <c r="H331" s="141"/>
      <c r="I331" s="141"/>
      <c r="J331" s="141"/>
      <c r="K331" s="141"/>
      <c r="L331" s="141"/>
      <c r="M331" s="141"/>
      <c r="N331" s="141"/>
      <c r="O331" s="141"/>
      <c r="P331" s="141"/>
      <c r="Q331" s="141"/>
      <c r="R331" s="141"/>
      <c r="S331" s="141"/>
      <c r="T331" s="141"/>
      <c r="U331" s="141"/>
      <c r="V331" s="41" t="s">
        <v>274</v>
      </c>
      <c r="W331" s="41" t="s">
        <v>274</v>
      </c>
      <c r="X331" s="331" t="s">
        <v>274</v>
      </c>
      <c r="Y331" s="331"/>
      <c r="Z331" s="332"/>
      <c r="AA331" s="154">
        <v>53400</v>
      </c>
      <c r="AB331" s="155"/>
      <c r="AC331" s="155"/>
      <c r="AD331" s="155"/>
      <c r="AE331" s="155"/>
      <c r="AF331" s="155"/>
      <c r="AG331" s="155"/>
      <c r="AH331" s="155"/>
      <c r="AI331" s="155"/>
      <c r="AJ331" s="156"/>
      <c r="AK331" s="154">
        <v>53400</v>
      </c>
      <c r="AL331" s="155"/>
      <c r="AM331" s="155"/>
      <c r="AN331" s="155"/>
      <c r="AO331" s="155"/>
      <c r="AP331" s="155"/>
      <c r="AQ331" s="155"/>
      <c r="AR331" s="155"/>
      <c r="AS331" s="156"/>
      <c r="AT331" s="131">
        <v>0</v>
      </c>
      <c r="AU331" s="132"/>
      <c r="AV331" s="132"/>
      <c r="AW331" s="132"/>
      <c r="AX331" s="132"/>
      <c r="AY331" s="132"/>
      <c r="AZ331" s="132"/>
      <c r="BA331" s="132"/>
      <c r="BB331" s="152"/>
      <c r="BC331" s="131">
        <v>0</v>
      </c>
      <c r="BD331" s="132"/>
      <c r="BE331" s="132"/>
      <c r="BF331" s="78"/>
      <c r="BG331" s="78"/>
    </row>
    <row r="332" spans="1:61" ht="12" customHeight="1" x14ac:dyDescent="0.2">
      <c r="A332" s="333" t="s">
        <v>310</v>
      </c>
      <c r="B332" s="334"/>
      <c r="C332" s="143"/>
      <c r="D332" s="144"/>
      <c r="E332" s="144"/>
      <c r="F332" s="144"/>
      <c r="G332" s="144"/>
      <c r="H332" s="144"/>
      <c r="I332" s="144"/>
      <c r="J332" s="144"/>
      <c r="K332" s="144"/>
      <c r="L332" s="144"/>
      <c r="M332" s="144"/>
      <c r="N332" s="144"/>
      <c r="O332" s="144"/>
      <c r="P332" s="144"/>
      <c r="Q332" s="145"/>
      <c r="R332" s="97" t="s">
        <v>276</v>
      </c>
      <c r="S332" s="98"/>
      <c r="T332" s="98"/>
      <c r="U332" s="98"/>
      <c r="V332" s="98"/>
      <c r="W332" s="98"/>
      <c r="X332" s="98"/>
      <c r="Y332" s="98"/>
      <c r="Z332" s="99"/>
      <c r="AA332" s="162"/>
      <c r="AB332" s="163"/>
      <c r="AC332" s="163"/>
      <c r="AD332" s="163"/>
      <c r="AE332" s="163"/>
      <c r="AF332" s="163"/>
      <c r="AG332" s="163"/>
      <c r="AH332" s="163"/>
      <c r="AI332" s="163"/>
      <c r="AJ332" s="164"/>
      <c r="AK332" s="162"/>
      <c r="AL332" s="163"/>
      <c r="AM332" s="163"/>
      <c r="AN332" s="163"/>
      <c r="AO332" s="163"/>
      <c r="AP332" s="163"/>
      <c r="AQ332" s="163"/>
      <c r="AR332" s="163"/>
      <c r="AS332" s="164"/>
      <c r="AT332" s="162"/>
      <c r="AU332" s="163"/>
      <c r="AV332" s="163"/>
      <c r="AW332" s="163"/>
      <c r="AX332" s="163"/>
      <c r="AY332" s="163"/>
      <c r="AZ332" s="163"/>
      <c r="BA332" s="163"/>
      <c r="BB332" s="164"/>
      <c r="BC332" s="162"/>
      <c r="BD332" s="163"/>
      <c r="BE332" s="163"/>
      <c r="BF332" s="78"/>
      <c r="BG332" s="78"/>
    </row>
    <row r="333" spans="1:61" ht="12.75" customHeight="1" x14ac:dyDescent="0.2">
      <c r="A333" s="335"/>
      <c r="B333" s="336"/>
      <c r="C333" s="369" t="s">
        <v>84</v>
      </c>
      <c r="D333" s="214"/>
      <c r="E333" s="214"/>
      <c r="F333" s="214"/>
      <c r="G333" s="373" t="s">
        <v>311</v>
      </c>
      <c r="H333" s="373"/>
      <c r="I333" s="373"/>
      <c r="J333" s="373"/>
      <c r="K333" s="373"/>
      <c r="L333" s="373"/>
      <c r="M333" s="373"/>
      <c r="N333" s="373"/>
      <c r="O333" s="373"/>
      <c r="P333" s="373"/>
      <c r="Q333" s="374"/>
      <c r="R333" s="339">
        <v>812220</v>
      </c>
      <c r="S333" s="340"/>
      <c r="T333" s="340"/>
      <c r="U333" s="340"/>
      <c r="V333" s="340"/>
      <c r="W333" s="340"/>
      <c r="X333" s="340"/>
      <c r="Y333" s="340"/>
      <c r="Z333" s="341"/>
      <c r="AA333" s="154">
        <v>7775</v>
      </c>
      <c r="AB333" s="155"/>
      <c r="AC333" s="155"/>
      <c r="AD333" s="155"/>
      <c r="AE333" s="155"/>
      <c r="AF333" s="155"/>
      <c r="AG333" s="155"/>
      <c r="AH333" s="155"/>
      <c r="AI333" s="155"/>
      <c r="AJ333" s="156"/>
      <c r="AK333" s="154">
        <v>7775</v>
      </c>
      <c r="AL333" s="155"/>
      <c r="AM333" s="155"/>
      <c r="AN333" s="155"/>
      <c r="AO333" s="155"/>
      <c r="AP333" s="155"/>
      <c r="AQ333" s="155"/>
      <c r="AR333" s="155"/>
      <c r="AS333" s="156"/>
      <c r="AT333" s="131">
        <v>0</v>
      </c>
      <c r="AU333" s="132"/>
      <c r="AV333" s="132"/>
      <c r="AW333" s="132"/>
      <c r="AX333" s="132"/>
      <c r="AY333" s="132"/>
      <c r="AZ333" s="132"/>
      <c r="BA333" s="132"/>
      <c r="BB333" s="152"/>
      <c r="BC333" s="131">
        <v>0</v>
      </c>
      <c r="BD333" s="132"/>
      <c r="BE333" s="132"/>
      <c r="BF333" s="78"/>
      <c r="BG333" s="78"/>
    </row>
    <row r="334" spans="1:61" ht="12.75" customHeight="1" x14ac:dyDescent="0.2">
      <c r="A334" s="335"/>
      <c r="B334" s="336"/>
      <c r="C334" s="326" t="s">
        <v>34</v>
      </c>
      <c r="D334" s="210"/>
      <c r="E334" s="210"/>
      <c r="F334" s="210"/>
      <c r="G334" s="258" t="s">
        <v>312</v>
      </c>
      <c r="H334" s="258"/>
      <c r="I334" s="258"/>
      <c r="J334" s="258"/>
      <c r="K334" s="258"/>
      <c r="L334" s="258"/>
      <c r="M334" s="258"/>
      <c r="N334" s="258"/>
      <c r="O334" s="258"/>
      <c r="P334" s="258"/>
      <c r="Q334" s="259"/>
      <c r="R334" s="339">
        <v>812220</v>
      </c>
      <c r="S334" s="340"/>
      <c r="T334" s="340"/>
      <c r="U334" s="340"/>
      <c r="V334" s="340"/>
      <c r="W334" s="340"/>
      <c r="X334" s="340"/>
      <c r="Y334" s="340"/>
      <c r="Z334" s="341"/>
      <c r="AA334" s="154">
        <v>10</v>
      </c>
      <c r="AB334" s="155"/>
      <c r="AC334" s="155"/>
      <c r="AD334" s="155"/>
      <c r="AE334" s="155"/>
      <c r="AF334" s="155"/>
      <c r="AG334" s="155"/>
      <c r="AH334" s="155"/>
      <c r="AI334" s="155"/>
      <c r="AJ334" s="156"/>
      <c r="AK334" s="154">
        <v>10</v>
      </c>
      <c r="AL334" s="155"/>
      <c r="AM334" s="155"/>
      <c r="AN334" s="155"/>
      <c r="AO334" s="155"/>
      <c r="AP334" s="155"/>
      <c r="AQ334" s="155"/>
      <c r="AR334" s="155"/>
      <c r="AS334" s="156"/>
      <c r="AT334" s="131">
        <v>0</v>
      </c>
      <c r="AU334" s="132"/>
      <c r="AV334" s="132"/>
      <c r="AW334" s="132"/>
      <c r="AX334" s="132"/>
      <c r="AY334" s="132"/>
      <c r="AZ334" s="132"/>
      <c r="BA334" s="132"/>
      <c r="BB334" s="152"/>
      <c r="BC334" s="131">
        <v>0</v>
      </c>
      <c r="BD334" s="132"/>
      <c r="BE334" s="132"/>
      <c r="BF334" s="78"/>
      <c r="BG334" s="78"/>
    </row>
    <row r="335" spans="1:61" ht="12.75" customHeight="1" x14ac:dyDescent="0.2">
      <c r="A335" s="335"/>
      <c r="B335" s="336"/>
      <c r="C335" s="326" t="s">
        <v>260</v>
      </c>
      <c r="D335" s="210"/>
      <c r="E335" s="210"/>
      <c r="F335" s="210"/>
      <c r="G335" s="119"/>
      <c r="H335" s="119"/>
      <c r="I335" s="119"/>
      <c r="J335" s="119"/>
      <c r="K335" s="119"/>
      <c r="L335" s="119"/>
      <c r="M335" s="119"/>
      <c r="N335" s="119"/>
      <c r="O335" s="119"/>
      <c r="P335" s="119"/>
      <c r="Q335" s="221"/>
      <c r="R335" s="220"/>
      <c r="S335" s="119"/>
      <c r="T335" s="119"/>
      <c r="U335" s="119"/>
      <c r="V335" s="119"/>
      <c r="W335" s="119"/>
      <c r="X335" s="119"/>
      <c r="Y335" s="119"/>
      <c r="Z335" s="221"/>
      <c r="AA335" s="220"/>
      <c r="AB335" s="119"/>
      <c r="AC335" s="119"/>
      <c r="AD335" s="119"/>
      <c r="AE335" s="119"/>
      <c r="AF335" s="119"/>
      <c r="AG335" s="119"/>
      <c r="AH335" s="119"/>
      <c r="AI335" s="119"/>
      <c r="AJ335" s="221"/>
      <c r="AK335" s="220"/>
      <c r="AL335" s="119"/>
      <c r="AM335" s="119"/>
      <c r="AN335" s="119"/>
      <c r="AO335" s="119"/>
      <c r="AP335" s="119"/>
      <c r="AQ335" s="119"/>
      <c r="AR335" s="119"/>
      <c r="AS335" s="221"/>
      <c r="AT335" s="220"/>
      <c r="AU335" s="119"/>
      <c r="AV335" s="119"/>
      <c r="AW335" s="119"/>
      <c r="AX335" s="119"/>
      <c r="AY335" s="119"/>
      <c r="AZ335" s="119"/>
      <c r="BA335" s="119"/>
      <c r="BB335" s="221"/>
      <c r="BC335" s="220"/>
      <c r="BD335" s="119"/>
      <c r="BE335" s="119"/>
      <c r="BF335" s="78"/>
      <c r="BG335" s="78"/>
    </row>
    <row r="336" spans="1:61" ht="12.75" customHeight="1" x14ac:dyDescent="0.2">
      <c r="A336" s="335"/>
      <c r="B336" s="336"/>
      <c r="C336" s="326" t="s">
        <v>144</v>
      </c>
      <c r="D336" s="210"/>
      <c r="E336" s="210"/>
      <c r="F336" s="210"/>
      <c r="G336" s="120" t="s">
        <v>313</v>
      </c>
      <c r="H336" s="120"/>
      <c r="I336" s="120"/>
      <c r="J336" s="120"/>
      <c r="K336" s="120"/>
      <c r="L336" s="120"/>
      <c r="M336" s="120"/>
      <c r="N336" s="120"/>
      <c r="O336" s="120"/>
      <c r="P336" s="375" t="s">
        <v>274</v>
      </c>
      <c r="Q336" s="376"/>
      <c r="R336" s="220"/>
      <c r="S336" s="119"/>
      <c r="T336" s="119"/>
      <c r="U336" s="119"/>
      <c r="V336" s="119"/>
      <c r="W336" s="119"/>
      <c r="X336" s="119"/>
      <c r="Y336" s="119"/>
      <c r="Z336" s="221"/>
      <c r="AA336" s="131">
        <v>0</v>
      </c>
      <c r="AB336" s="132"/>
      <c r="AC336" s="132"/>
      <c r="AD336" s="132"/>
      <c r="AE336" s="132"/>
      <c r="AF336" s="132"/>
      <c r="AG336" s="132"/>
      <c r="AH336" s="132"/>
      <c r="AI336" s="132"/>
      <c r="AJ336" s="152"/>
      <c r="AK336" s="131">
        <v>0</v>
      </c>
      <c r="AL336" s="132"/>
      <c r="AM336" s="132"/>
      <c r="AN336" s="132"/>
      <c r="AO336" s="132"/>
      <c r="AP336" s="132"/>
      <c r="AQ336" s="132"/>
      <c r="AR336" s="132"/>
      <c r="AS336" s="152"/>
      <c r="AT336" s="131">
        <v>0</v>
      </c>
      <c r="AU336" s="132"/>
      <c r="AV336" s="132"/>
      <c r="AW336" s="132"/>
      <c r="AX336" s="132"/>
      <c r="AY336" s="132"/>
      <c r="AZ336" s="132"/>
      <c r="BA336" s="132"/>
      <c r="BB336" s="152"/>
      <c r="BC336" s="131">
        <v>0</v>
      </c>
      <c r="BD336" s="132"/>
      <c r="BE336" s="132"/>
      <c r="BF336" s="78"/>
      <c r="BG336" s="78"/>
    </row>
    <row r="337" spans="1:70" ht="12.75" customHeight="1" x14ac:dyDescent="0.2">
      <c r="A337" s="337"/>
      <c r="B337" s="338"/>
      <c r="C337" s="139" t="s">
        <v>314</v>
      </c>
      <c r="D337" s="140"/>
      <c r="E337" s="140"/>
      <c r="F337" s="140"/>
      <c r="G337" s="70" t="s">
        <v>315</v>
      </c>
      <c r="H337" s="70"/>
      <c r="I337" s="70"/>
      <c r="J337" s="70"/>
      <c r="K337" s="70"/>
      <c r="L337" s="70"/>
      <c r="M337" s="70"/>
      <c r="N337" s="70"/>
      <c r="O337" s="70"/>
      <c r="P337" s="349" t="s">
        <v>274</v>
      </c>
      <c r="Q337" s="349"/>
      <c r="R337" s="41" t="s">
        <v>274</v>
      </c>
      <c r="S337" s="330" t="s">
        <v>274</v>
      </c>
      <c r="T337" s="330"/>
      <c r="U337" s="330"/>
      <c r="V337" s="41" t="s">
        <v>274</v>
      </c>
      <c r="W337" s="41" t="s">
        <v>274</v>
      </c>
      <c r="X337" s="331" t="s">
        <v>274</v>
      </c>
      <c r="Y337" s="331"/>
      <c r="Z337" s="332"/>
      <c r="AA337" s="154">
        <f>AA333+AA334</f>
        <v>7785</v>
      </c>
      <c r="AB337" s="155"/>
      <c r="AC337" s="155"/>
      <c r="AD337" s="155"/>
      <c r="AE337" s="155"/>
      <c r="AF337" s="155"/>
      <c r="AG337" s="155"/>
      <c r="AH337" s="155"/>
      <c r="AI337" s="155"/>
      <c r="AJ337" s="156"/>
      <c r="AK337" s="162"/>
      <c r="AL337" s="163"/>
      <c r="AM337" s="163"/>
      <c r="AN337" s="163"/>
      <c r="AO337" s="163"/>
      <c r="AP337" s="163"/>
      <c r="AQ337" s="163"/>
      <c r="AR337" s="163"/>
      <c r="AS337" s="164"/>
      <c r="AT337" s="162"/>
      <c r="AU337" s="163"/>
      <c r="AV337" s="163"/>
      <c r="AW337" s="163"/>
      <c r="AX337" s="163"/>
      <c r="AY337" s="163"/>
      <c r="AZ337" s="163"/>
      <c r="BA337" s="163"/>
      <c r="BB337" s="164"/>
      <c r="BC337" s="162"/>
      <c r="BD337" s="163"/>
      <c r="BE337" s="163"/>
      <c r="BF337" s="78"/>
      <c r="BG337" s="78"/>
    </row>
    <row r="338" spans="1:70" ht="12.75" customHeight="1" x14ac:dyDescent="0.2">
      <c r="A338" s="119"/>
      <c r="B338" s="119"/>
      <c r="C338" s="377">
        <v>12</v>
      </c>
      <c r="D338" s="377"/>
      <c r="E338" s="377"/>
      <c r="F338" s="377"/>
      <c r="G338" s="89" t="s">
        <v>316</v>
      </c>
      <c r="H338" s="89"/>
      <c r="I338" s="89"/>
      <c r="J338" s="89"/>
      <c r="K338" s="89"/>
      <c r="L338" s="89"/>
      <c r="M338" s="89"/>
      <c r="N338" s="89"/>
      <c r="O338" s="89"/>
      <c r="P338" s="330" t="s">
        <v>274</v>
      </c>
      <c r="Q338" s="330"/>
      <c r="R338" s="41" t="s">
        <v>274</v>
      </c>
      <c r="S338" s="330" t="s">
        <v>274</v>
      </c>
      <c r="T338" s="330"/>
      <c r="U338" s="330"/>
      <c r="V338" s="41" t="s">
        <v>274</v>
      </c>
      <c r="W338" s="41" t="s">
        <v>274</v>
      </c>
      <c r="X338" s="331" t="s">
        <v>274</v>
      </c>
      <c r="Y338" s="331"/>
      <c r="Z338" s="332"/>
      <c r="AA338" s="154">
        <f>AA309+AA310+AA331+AA337</f>
        <v>132136</v>
      </c>
      <c r="AB338" s="155"/>
      <c r="AC338" s="155"/>
      <c r="AD338" s="155"/>
      <c r="AE338" s="155"/>
      <c r="AF338" s="155"/>
      <c r="AG338" s="155"/>
      <c r="AH338" s="155"/>
      <c r="AI338" s="155"/>
      <c r="AJ338" s="156"/>
      <c r="AK338" s="154">
        <v>132136</v>
      </c>
      <c r="AL338" s="155"/>
      <c r="AM338" s="155"/>
      <c r="AN338" s="155"/>
      <c r="AO338" s="155"/>
      <c r="AP338" s="155"/>
      <c r="AQ338" s="155"/>
      <c r="AR338" s="155"/>
      <c r="AS338" s="156"/>
      <c r="AT338" s="131">
        <v>0</v>
      </c>
      <c r="AU338" s="132"/>
      <c r="AV338" s="132"/>
      <c r="AW338" s="132"/>
      <c r="AX338" s="132"/>
      <c r="AY338" s="132"/>
      <c r="AZ338" s="132"/>
      <c r="BA338" s="132"/>
      <c r="BB338" s="152"/>
      <c r="BC338" s="131">
        <v>0</v>
      </c>
      <c r="BD338" s="132"/>
      <c r="BE338" s="132"/>
      <c r="BF338" s="78"/>
      <c r="BG338" s="78"/>
      <c r="BI338" s="53" t="s">
        <v>557</v>
      </c>
      <c r="BK338" s="55">
        <v>132136</v>
      </c>
      <c r="BL338" s="48" t="s">
        <v>558</v>
      </c>
    </row>
    <row r="339" spans="1:70" ht="14.25" customHeight="1" x14ac:dyDescent="0.2">
      <c r="A339" s="110" t="s">
        <v>317</v>
      </c>
      <c r="B339" s="110"/>
      <c r="C339" s="110"/>
      <c r="D339" s="110"/>
      <c r="E339" s="110"/>
      <c r="F339" s="378" t="s">
        <v>318</v>
      </c>
      <c r="G339" s="378"/>
      <c r="H339" s="378"/>
      <c r="I339" s="378"/>
      <c r="J339" s="378"/>
      <c r="K339" s="378"/>
      <c r="L339" s="378"/>
      <c r="M339" s="378"/>
      <c r="N339" s="378"/>
      <c r="O339" s="378"/>
      <c r="P339" s="378"/>
      <c r="Q339" s="378"/>
      <c r="R339" s="378"/>
      <c r="S339" s="378"/>
      <c r="T339" s="378"/>
      <c r="U339" s="378"/>
      <c r="V339" s="378"/>
      <c r="W339" s="378"/>
      <c r="X339" s="378"/>
      <c r="Y339" s="378"/>
      <c r="Z339" s="378"/>
      <c r="AA339" s="378"/>
      <c r="AB339" s="378"/>
      <c r="AC339" s="378"/>
      <c r="AD339" s="378"/>
      <c r="AE339" s="378"/>
      <c r="AF339" s="378"/>
      <c r="AG339" s="378"/>
      <c r="AH339" s="378"/>
      <c r="AI339" s="378"/>
      <c r="AJ339" s="378"/>
      <c r="AK339" s="378"/>
      <c r="AL339" s="378"/>
      <c r="AM339" s="378"/>
      <c r="AN339" s="378"/>
      <c r="AO339" s="378"/>
      <c r="AP339" s="378"/>
      <c r="AQ339" s="378"/>
      <c r="AR339" s="378"/>
      <c r="AS339" s="378"/>
      <c r="AT339" s="378"/>
      <c r="AU339" s="378"/>
      <c r="AV339" s="378"/>
      <c r="AW339" s="378"/>
      <c r="AX339" s="378"/>
      <c r="AY339" s="378"/>
      <c r="AZ339" s="378"/>
      <c r="BA339" s="378"/>
      <c r="BB339" s="378"/>
      <c r="BC339" s="378"/>
      <c r="BD339" s="378"/>
      <c r="BE339" s="378"/>
      <c r="BF339" s="81"/>
      <c r="BG339" s="81"/>
    </row>
    <row r="340" spans="1:70" ht="26.25" customHeight="1" x14ac:dyDescent="0.2">
      <c r="A340" s="68" t="s">
        <v>319</v>
      </c>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8"/>
      <c r="AZ340" s="68"/>
      <c r="BA340" s="68"/>
      <c r="BB340" s="68"/>
      <c r="BC340" s="68"/>
      <c r="BD340" s="68"/>
      <c r="BE340" s="68"/>
      <c r="BF340" s="68"/>
      <c r="BG340" s="68"/>
    </row>
    <row r="341" spans="1:70" ht="24" customHeight="1" x14ac:dyDescent="0.2">
      <c r="A341" s="89" t="s">
        <v>320</v>
      </c>
      <c r="B341" s="89"/>
      <c r="C341" s="89"/>
      <c r="D341" s="89"/>
      <c r="E341" s="89"/>
      <c r="F341" s="89"/>
      <c r="G341" s="89"/>
      <c r="H341" s="89"/>
      <c r="I341" s="89"/>
      <c r="J341" s="89"/>
      <c r="K341" s="89"/>
      <c r="L341" s="89"/>
      <c r="M341" s="89"/>
      <c r="N341" s="89"/>
      <c r="O341" s="89"/>
      <c r="P341" s="89"/>
      <c r="Q341" s="89"/>
      <c r="R341" s="90"/>
      <c r="S341" s="301" t="s">
        <v>321</v>
      </c>
      <c r="T341" s="299"/>
      <c r="U341" s="299"/>
      <c r="V341" s="299"/>
      <c r="W341" s="299"/>
      <c r="X341" s="299"/>
      <c r="Y341" s="299"/>
      <c r="Z341" s="299"/>
      <c r="AA341" s="299"/>
      <c r="AB341" s="299"/>
      <c r="AC341" s="300"/>
      <c r="AD341" s="301" t="s">
        <v>322</v>
      </c>
      <c r="AE341" s="299"/>
      <c r="AF341" s="299"/>
      <c r="AG341" s="299"/>
      <c r="AH341" s="299"/>
      <c r="AI341" s="299"/>
      <c r="AJ341" s="299"/>
      <c r="AK341" s="299"/>
      <c r="AL341" s="299"/>
      <c r="AM341" s="299"/>
      <c r="AN341" s="299"/>
      <c r="AO341" s="300"/>
      <c r="AP341" s="301" t="s">
        <v>323</v>
      </c>
      <c r="AQ341" s="299"/>
      <c r="AR341" s="299"/>
      <c r="AS341" s="299"/>
      <c r="AT341" s="299"/>
      <c r="AU341" s="299"/>
      <c r="AV341" s="299"/>
      <c r="AW341" s="299"/>
      <c r="AX341" s="299"/>
      <c r="AY341" s="299"/>
      <c r="AZ341" s="300"/>
      <c r="BA341" s="301" t="s">
        <v>324</v>
      </c>
      <c r="BB341" s="299"/>
      <c r="BC341" s="299"/>
      <c r="BD341" s="299"/>
      <c r="BE341" s="299"/>
      <c r="BF341" s="81"/>
      <c r="BG341" s="81"/>
    </row>
    <row r="342" spans="1:70" ht="12.75" customHeight="1" x14ac:dyDescent="0.2">
      <c r="A342" s="379">
        <v>1</v>
      </c>
      <c r="B342" s="379"/>
      <c r="C342" s="379"/>
      <c r="D342" s="120" t="s">
        <v>325</v>
      </c>
      <c r="E342" s="120"/>
      <c r="F342" s="120"/>
      <c r="G342" s="120"/>
      <c r="H342" s="120"/>
      <c r="I342" s="120"/>
      <c r="J342" s="120"/>
      <c r="K342" s="120"/>
      <c r="L342" s="120"/>
      <c r="M342" s="120"/>
      <c r="N342" s="120"/>
      <c r="O342" s="120"/>
      <c r="P342" s="120"/>
      <c r="Q342" s="120"/>
      <c r="R342" s="202"/>
      <c r="S342" s="263"/>
      <c r="T342" s="275"/>
      <c r="U342" s="275"/>
      <c r="V342" s="275"/>
      <c r="W342" s="275"/>
      <c r="X342" s="275"/>
      <c r="Y342" s="275"/>
      <c r="Z342" s="275"/>
      <c r="AA342" s="275"/>
      <c r="AB342" s="275"/>
      <c r="AC342" s="264"/>
      <c r="AD342" s="263"/>
      <c r="AE342" s="275"/>
      <c r="AF342" s="275"/>
      <c r="AG342" s="275"/>
      <c r="AH342" s="275"/>
      <c r="AI342" s="275"/>
      <c r="AJ342" s="275"/>
      <c r="AK342" s="275"/>
      <c r="AL342" s="275"/>
      <c r="AM342" s="275"/>
      <c r="AN342" s="275"/>
      <c r="AO342" s="264"/>
      <c r="AP342" s="198"/>
      <c r="AQ342" s="380"/>
      <c r="AR342" s="380"/>
      <c r="AS342" s="380"/>
      <c r="AT342" s="380"/>
      <c r="AU342" s="380"/>
      <c r="AV342" s="380"/>
      <c r="AW342" s="380"/>
      <c r="AX342" s="380"/>
      <c r="AY342" s="380"/>
      <c r="AZ342" s="381"/>
      <c r="BA342" s="198"/>
      <c r="BB342" s="380"/>
      <c r="BC342" s="380"/>
      <c r="BD342" s="380"/>
      <c r="BE342" s="380"/>
      <c r="BF342" s="81"/>
      <c r="BG342" s="81"/>
    </row>
    <row r="343" spans="1:70" ht="14.1" customHeight="1" x14ac:dyDescent="0.2">
      <c r="A343" s="384">
        <v>2</v>
      </c>
      <c r="B343" s="384"/>
      <c r="C343" s="384"/>
      <c r="D343" s="121" t="s">
        <v>326</v>
      </c>
      <c r="E343" s="121"/>
      <c r="F343" s="121"/>
      <c r="G343" s="121"/>
      <c r="H343" s="121"/>
      <c r="I343" s="121"/>
      <c r="J343" s="121"/>
      <c r="K343" s="121"/>
      <c r="L343" s="121"/>
      <c r="M343" s="121"/>
      <c r="N343" s="121"/>
      <c r="O343" s="121"/>
      <c r="P343" s="121"/>
      <c r="Q343" s="121"/>
      <c r="R343" s="122"/>
      <c r="S343" s="126">
        <v>0</v>
      </c>
      <c r="T343" s="127"/>
      <c r="U343" s="127"/>
      <c r="V343" s="127"/>
      <c r="W343" s="127"/>
      <c r="X343" s="127"/>
      <c r="Y343" s="127"/>
      <c r="Z343" s="127"/>
      <c r="AA343" s="127"/>
      <c r="AB343" s="127"/>
      <c r="AC343" s="195"/>
      <c r="AD343" s="234"/>
      <c r="AE343" s="235"/>
      <c r="AF343" s="235"/>
      <c r="AG343" s="235"/>
      <c r="AH343" s="235"/>
      <c r="AI343" s="235"/>
      <c r="AJ343" s="235"/>
      <c r="AK343" s="235"/>
      <c r="AL343" s="235"/>
      <c r="AM343" s="235"/>
      <c r="AN343" s="235"/>
      <c r="AO343" s="236"/>
      <c r="AP343" s="227"/>
      <c r="AQ343" s="382"/>
      <c r="AR343" s="382"/>
      <c r="AS343" s="382"/>
      <c r="AT343" s="382"/>
      <c r="AU343" s="382"/>
      <c r="AV343" s="382"/>
      <c r="AW343" s="382"/>
      <c r="AX343" s="382"/>
      <c r="AY343" s="382"/>
      <c r="AZ343" s="383"/>
      <c r="BA343" s="227"/>
      <c r="BB343" s="382"/>
      <c r="BC343" s="382"/>
      <c r="BD343" s="382"/>
      <c r="BE343" s="382"/>
      <c r="BF343" s="78"/>
      <c r="BG343" s="78"/>
    </row>
    <row r="344" spans="1:70" ht="24" customHeight="1" x14ac:dyDescent="0.2">
      <c r="A344" s="384"/>
      <c r="B344" s="384"/>
      <c r="C344" s="384"/>
      <c r="D344" s="121"/>
      <c r="E344" s="121"/>
      <c r="F344" s="121"/>
      <c r="G344" s="121"/>
      <c r="H344" s="121"/>
      <c r="I344" s="121"/>
      <c r="J344" s="121"/>
      <c r="K344" s="121"/>
      <c r="L344" s="121"/>
      <c r="M344" s="121"/>
      <c r="N344" s="121"/>
      <c r="O344" s="121"/>
      <c r="P344" s="121"/>
      <c r="Q344" s="121"/>
      <c r="R344" s="122"/>
      <c r="S344" s="206">
        <v>0</v>
      </c>
      <c r="T344" s="207"/>
      <c r="U344" s="207"/>
      <c r="V344" s="207"/>
      <c r="W344" s="207"/>
      <c r="X344" s="207"/>
      <c r="Y344" s="207"/>
      <c r="Z344" s="207"/>
      <c r="AA344" s="207"/>
      <c r="AB344" s="207"/>
      <c r="AC344" s="208"/>
      <c r="AD344" s="223"/>
      <c r="AE344" s="224"/>
      <c r="AF344" s="224"/>
      <c r="AG344" s="224"/>
      <c r="AH344" s="224"/>
      <c r="AI344" s="224"/>
      <c r="AJ344" s="224"/>
      <c r="AK344" s="224"/>
      <c r="AL344" s="224"/>
      <c r="AM344" s="224"/>
      <c r="AN344" s="224"/>
      <c r="AO344" s="225"/>
      <c r="AP344" s="303"/>
      <c r="AQ344" s="304"/>
      <c r="AR344" s="304"/>
      <c r="AS344" s="304"/>
      <c r="AT344" s="304"/>
      <c r="AU344" s="304"/>
      <c r="AV344" s="304"/>
      <c r="AW344" s="304"/>
      <c r="AX344" s="304"/>
      <c r="AY344" s="304"/>
      <c r="AZ344" s="385"/>
      <c r="BA344" s="303"/>
      <c r="BB344" s="304"/>
      <c r="BC344" s="304"/>
      <c r="BD344" s="304"/>
      <c r="BE344" s="304"/>
      <c r="BF344" s="81"/>
      <c r="BG344" s="81"/>
    </row>
    <row r="345" spans="1:70" ht="36" customHeight="1" x14ac:dyDescent="0.2">
      <c r="A345" s="386">
        <v>3</v>
      </c>
      <c r="B345" s="386"/>
      <c r="C345" s="386"/>
      <c r="D345" s="121" t="s">
        <v>327</v>
      </c>
      <c r="E345" s="121"/>
      <c r="F345" s="121"/>
      <c r="G345" s="121"/>
      <c r="H345" s="121"/>
      <c r="I345" s="121"/>
      <c r="J345" s="121"/>
      <c r="K345" s="121"/>
      <c r="L345" s="121"/>
      <c r="M345" s="121"/>
      <c r="N345" s="121"/>
      <c r="O345" s="121"/>
      <c r="P345" s="121"/>
      <c r="Q345" s="121"/>
      <c r="R345" s="122"/>
      <c r="S345" s="206">
        <v>0</v>
      </c>
      <c r="T345" s="207"/>
      <c r="U345" s="207"/>
      <c r="V345" s="207"/>
      <c r="W345" s="207"/>
      <c r="X345" s="207"/>
      <c r="Y345" s="207"/>
      <c r="Z345" s="207"/>
      <c r="AA345" s="207"/>
      <c r="AB345" s="207"/>
      <c r="AC345" s="208"/>
      <c r="AD345" s="88"/>
      <c r="AE345" s="89"/>
      <c r="AF345" s="89"/>
      <c r="AG345" s="89"/>
      <c r="AH345" s="89"/>
      <c r="AI345" s="89"/>
      <c r="AJ345" s="89"/>
      <c r="AK345" s="89"/>
      <c r="AL345" s="89"/>
      <c r="AM345" s="89"/>
      <c r="AN345" s="89"/>
      <c r="AO345" s="90"/>
      <c r="AP345" s="387"/>
      <c r="AQ345" s="388"/>
      <c r="AR345" s="388"/>
      <c r="AS345" s="388"/>
      <c r="AT345" s="388"/>
      <c r="AU345" s="388"/>
      <c r="AV345" s="388"/>
      <c r="AW345" s="388"/>
      <c r="AX345" s="388"/>
      <c r="AY345" s="388"/>
      <c r="AZ345" s="389"/>
      <c r="BA345" s="387"/>
      <c r="BB345" s="388"/>
      <c r="BC345" s="388"/>
      <c r="BD345" s="388"/>
      <c r="BE345" s="388"/>
      <c r="BF345" s="68"/>
      <c r="BG345" s="68"/>
    </row>
    <row r="346" spans="1:70" ht="12.75" customHeight="1" x14ac:dyDescent="0.2">
      <c r="A346" s="386">
        <v>4</v>
      </c>
      <c r="B346" s="386"/>
      <c r="C346" s="386"/>
      <c r="D346" s="121" t="s">
        <v>328</v>
      </c>
      <c r="E346" s="121"/>
      <c r="F346" s="121"/>
      <c r="G346" s="121"/>
      <c r="H346" s="121"/>
      <c r="I346" s="121"/>
      <c r="J346" s="121"/>
      <c r="K346" s="121"/>
      <c r="L346" s="121"/>
      <c r="M346" s="121"/>
      <c r="N346" s="121"/>
      <c r="O346" s="121"/>
      <c r="P346" s="121"/>
      <c r="Q346" s="121"/>
      <c r="R346" s="122"/>
      <c r="S346" s="131">
        <v>0</v>
      </c>
      <c r="T346" s="132"/>
      <c r="U346" s="132"/>
      <c r="V346" s="132"/>
      <c r="W346" s="132"/>
      <c r="X346" s="132"/>
      <c r="Y346" s="132"/>
      <c r="Z346" s="132"/>
      <c r="AA346" s="132"/>
      <c r="AB346" s="132"/>
      <c r="AC346" s="152"/>
      <c r="AD346" s="220"/>
      <c r="AE346" s="119"/>
      <c r="AF346" s="119"/>
      <c r="AG346" s="119"/>
      <c r="AH346" s="119"/>
      <c r="AI346" s="119"/>
      <c r="AJ346" s="119"/>
      <c r="AK346" s="119"/>
      <c r="AL346" s="119"/>
      <c r="AM346" s="119"/>
      <c r="AN346" s="119"/>
      <c r="AO346" s="221"/>
      <c r="AP346" s="162"/>
      <c r="AQ346" s="163"/>
      <c r="AR346" s="163"/>
      <c r="AS346" s="163"/>
      <c r="AT346" s="163"/>
      <c r="AU346" s="163"/>
      <c r="AV346" s="163"/>
      <c r="AW346" s="163"/>
      <c r="AX346" s="163"/>
      <c r="AY346" s="163"/>
      <c r="AZ346" s="164"/>
      <c r="BA346" s="162"/>
      <c r="BB346" s="163"/>
      <c r="BC346" s="163"/>
      <c r="BD346" s="163"/>
      <c r="BE346" s="163"/>
      <c r="BF346" s="78"/>
      <c r="BG346" s="78"/>
    </row>
    <row r="347" spans="1:70" ht="25.5" customHeight="1" x14ac:dyDescent="0.2">
      <c r="A347" s="386">
        <v>5</v>
      </c>
      <c r="B347" s="386"/>
      <c r="C347" s="386"/>
      <c r="D347" s="68" t="s">
        <v>329</v>
      </c>
      <c r="E347" s="68"/>
      <c r="F347" s="68"/>
      <c r="G347" s="68"/>
      <c r="H347" s="68"/>
      <c r="I347" s="68"/>
      <c r="J347" s="68"/>
      <c r="K347" s="68"/>
      <c r="L347" s="68"/>
      <c r="M347" s="68"/>
      <c r="N347" s="68"/>
      <c r="O347" s="68"/>
      <c r="P347" s="68"/>
      <c r="Q347" s="68"/>
      <c r="R347" s="69"/>
      <c r="S347" s="390">
        <v>47120</v>
      </c>
      <c r="T347" s="391"/>
      <c r="U347" s="391"/>
      <c r="V347" s="391"/>
      <c r="W347" s="391"/>
      <c r="X347" s="391"/>
      <c r="Y347" s="391"/>
      <c r="Z347" s="391"/>
      <c r="AA347" s="391"/>
      <c r="AB347" s="391"/>
      <c r="AC347" s="392"/>
      <c r="AD347" s="223"/>
      <c r="AE347" s="224"/>
      <c r="AF347" s="224"/>
      <c r="AG347" s="224"/>
      <c r="AH347" s="224"/>
      <c r="AI347" s="224"/>
      <c r="AJ347" s="224"/>
      <c r="AK347" s="224"/>
      <c r="AL347" s="224"/>
      <c r="AM347" s="224"/>
      <c r="AN347" s="224"/>
      <c r="AO347" s="225"/>
      <c r="AP347" s="223"/>
      <c r="AQ347" s="224"/>
      <c r="AR347" s="224"/>
      <c r="AS347" s="224"/>
      <c r="AT347" s="224"/>
      <c r="AU347" s="224"/>
      <c r="AV347" s="224"/>
      <c r="AW347" s="224"/>
      <c r="AX347" s="224"/>
      <c r="AY347" s="224"/>
      <c r="AZ347" s="225"/>
      <c r="BA347" s="223"/>
      <c r="BB347" s="224"/>
      <c r="BC347" s="224"/>
      <c r="BD347" s="224"/>
      <c r="BE347" s="224"/>
      <c r="BF347" s="81"/>
      <c r="BG347" s="81"/>
      <c r="BI347">
        <f>33760+13360</f>
        <v>47120</v>
      </c>
    </row>
    <row r="348" spans="1:70" ht="36" customHeight="1" x14ac:dyDescent="0.2">
      <c r="A348" s="386">
        <v>6</v>
      </c>
      <c r="B348" s="386"/>
      <c r="C348" s="386"/>
      <c r="D348" s="121" t="s">
        <v>330</v>
      </c>
      <c r="E348" s="121"/>
      <c r="F348" s="121"/>
      <c r="G348" s="121"/>
      <c r="H348" s="121"/>
      <c r="I348" s="121"/>
      <c r="J348" s="121"/>
      <c r="K348" s="121"/>
      <c r="L348" s="121"/>
      <c r="M348" s="121"/>
      <c r="N348" s="121"/>
      <c r="O348" s="121"/>
      <c r="P348" s="121"/>
      <c r="Q348" s="121"/>
      <c r="R348" s="122"/>
      <c r="S348" s="206">
        <v>0</v>
      </c>
      <c r="T348" s="207"/>
      <c r="U348" s="207"/>
      <c r="V348" s="207"/>
      <c r="W348" s="207"/>
      <c r="X348" s="207"/>
      <c r="Y348" s="207"/>
      <c r="Z348" s="207"/>
      <c r="AA348" s="207"/>
      <c r="AB348" s="207"/>
      <c r="AC348" s="208"/>
      <c r="AD348" s="88"/>
      <c r="AE348" s="89"/>
      <c r="AF348" s="89"/>
      <c r="AG348" s="89"/>
      <c r="AH348" s="89"/>
      <c r="AI348" s="89"/>
      <c r="AJ348" s="89"/>
      <c r="AK348" s="89"/>
      <c r="AL348" s="89"/>
      <c r="AM348" s="89"/>
      <c r="AN348" s="89"/>
      <c r="AO348" s="90"/>
      <c r="AP348" s="88"/>
      <c r="AQ348" s="89"/>
      <c r="AR348" s="89"/>
      <c r="AS348" s="89"/>
      <c r="AT348" s="89"/>
      <c r="AU348" s="89"/>
      <c r="AV348" s="89"/>
      <c r="AW348" s="89"/>
      <c r="AX348" s="89"/>
      <c r="AY348" s="89"/>
      <c r="AZ348" s="90"/>
      <c r="BA348" s="88"/>
      <c r="BB348" s="89"/>
      <c r="BC348" s="89"/>
      <c r="BD348" s="89"/>
      <c r="BE348" s="89"/>
      <c r="BF348" s="68"/>
      <c r="BG348" s="68"/>
    </row>
    <row r="349" spans="1:70" ht="12.75" customHeight="1" x14ac:dyDescent="0.2">
      <c r="A349" s="386">
        <v>7</v>
      </c>
      <c r="B349" s="386"/>
      <c r="C349" s="386"/>
      <c r="D349" s="121" t="s">
        <v>331</v>
      </c>
      <c r="E349" s="121"/>
      <c r="F349" s="121"/>
      <c r="G349" s="121"/>
      <c r="H349" s="121"/>
      <c r="I349" s="121"/>
      <c r="J349" s="121"/>
      <c r="K349" s="121"/>
      <c r="L349" s="121"/>
      <c r="M349" s="121"/>
      <c r="N349" s="121"/>
      <c r="O349" s="121"/>
      <c r="P349" s="121"/>
      <c r="Q349" s="121"/>
      <c r="R349" s="122"/>
      <c r="S349" s="131">
        <v>0</v>
      </c>
      <c r="T349" s="132"/>
      <c r="U349" s="132"/>
      <c r="V349" s="132"/>
      <c r="W349" s="132"/>
      <c r="X349" s="132"/>
      <c r="Y349" s="132"/>
      <c r="Z349" s="132"/>
      <c r="AA349" s="132"/>
      <c r="AB349" s="132"/>
      <c r="AC349" s="152"/>
      <c r="AD349" s="220"/>
      <c r="AE349" s="119"/>
      <c r="AF349" s="119"/>
      <c r="AG349" s="119"/>
      <c r="AH349" s="119"/>
      <c r="AI349" s="119"/>
      <c r="AJ349" s="119"/>
      <c r="AK349" s="119"/>
      <c r="AL349" s="119"/>
      <c r="AM349" s="119"/>
      <c r="AN349" s="119"/>
      <c r="AO349" s="221"/>
      <c r="AP349" s="220"/>
      <c r="AQ349" s="119"/>
      <c r="AR349" s="119"/>
      <c r="AS349" s="119"/>
      <c r="AT349" s="119"/>
      <c r="AU349" s="119"/>
      <c r="AV349" s="119"/>
      <c r="AW349" s="119"/>
      <c r="AX349" s="119"/>
      <c r="AY349" s="119"/>
      <c r="AZ349" s="221"/>
      <c r="BA349" s="220"/>
      <c r="BB349" s="119"/>
      <c r="BC349" s="119"/>
      <c r="BD349" s="119"/>
      <c r="BE349" s="119"/>
      <c r="BF349" s="78"/>
      <c r="BG349" s="78"/>
    </row>
    <row r="350" spans="1:70" ht="25.5" customHeight="1" x14ac:dyDescent="0.2">
      <c r="A350" s="386">
        <v>8</v>
      </c>
      <c r="B350" s="386"/>
      <c r="C350" s="386"/>
      <c r="D350" s="68" t="s">
        <v>332</v>
      </c>
      <c r="E350" s="68"/>
      <c r="F350" s="68"/>
      <c r="G350" s="68"/>
      <c r="H350" s="68"/>
      <c r="I350" s="68"/>
      <c r="J350" s="68"/>
      <c r="K350" s="68"/>
      <c r="L350" s="68"/>
      <c r="M350" s="68"/>
      <c r="N350" s="68"/>
      <c r="O350" s="68"/>
      <c r="P350" s="68"/>
      <c r="Q350" s="68"/>
      <c r="R350" s="69"/>
      <c r="S350" s="206">
        <v>0</v>
      </c>
      <c r="T350" s="207"/>
      <c r="U350" s="207"/>
      <c r="V350" s="207"/>
      <c r="W350" s="207"/>
      <c r="X350" s="207"/>
      <c r="Y350" s="207"/>
      <c r="Z350" s="207"/>
      <c r="AA350" s="207"/>
      <c r="AB350" s="207"/>
      <c r="AC350" s="208"/>
      <c r="AD350" s="223"/>
      <c r="AE350" s="224"/>
      <c r="AF350" s="224"/>
      <c r="AG350" s="224"/>
      <c r="AH350" s="224"/>
      <c r="AI350" s="224"/>
      <c r="AJ350" s="224"/>
      <c r="AK350" s="224"/>
      <c r="AL350" s="224"/>
      <c r="AM350" s="224"/>
      <c r="AN350" s="224"/>
      <c r="AO350" s="225"/>
      <c r="AP350" s="223"/>
      <c r="AQ350" s="224"/>
      <c r="AR350" s="224"/>
      <c r="AS350" s="224"/>
      <c r="AT350" s="224"/>
      <c r="AU350" s="224"/>
      <c r="AV350" s="224"/>
      <c r="AW350" s="224"/>
      <c r="AX350" s="224"/>
      <c r="AY350" s="224"/>
      <c r="AZ350" s="225"/>
      <c r="BA350" s="223"/>
      <c r="BB350" s="224"/>
      <c r="BC350" s="224"/>
      <c r="BD350" s="224"/>
      <c r="BE350" s="224"/>
      <c r="BF350" s="81"/>
      <c r="BG350" s="81"/>
    </row>
    <row r="351" spans="1:70" ht="12.75" customHeight="1" x14ac:dyDescent="0.2">
      <c r="A351" s="386">
        <v>9</v>
      </c>
      <c r="B351" s="386"/>
      <c r="C351" s="386"/>
      <c r="D351" s="121" t="s">
        <v>333</v>
      </c>
      <c r="E351" s="121"/>
      <c r="F351" s="121"/>
      <c r="G351" s="121"/>
      <c r="H351" s="121"/>
      <c r="I351" s="121"/>
      <c r="J351" s="121"/>
      <c r="K351" s="121"/>
      <c r="L351" s="121"/>
      <c r="M351" s="121"/>
      <c r="N351" s="121"/>
      <c r="O351" s="121"/>
      <c r="P351" s="121"/>
      <c r="Q351" s="121"/>
      <c r="R351" s="122"/>
      <c r="S351" s="131">
        <v>0</v>
      </c>
      <c r="T351" s="132"/>
      <c r="U351" s="132"/>
      <c r="V351" s="132"/>
      <c r="W351" s="132"/>
      <c r="X351" s="132"/>
      <c r="Y351" s="132"/>
      <c r="Z351" s="132"/>
      <c r="AA351" s="132"/>
      <c r="AB351" s="132"/>
      <c r="AC351" s="152"/>
      <c r="AD351" s="220"/>
      <c r="AE351" s="119"/>
      <c r="AF351" s="119"/>
      <c r="AG351" s="119"/>
      <c r="AH351" s="119"/>
      <c r="AI351" s="119"/>
      <c r="AJ351" s="119"/>
      <c r="AK351" s="119"/>
      <c r="AL351" s="119"/>
      <c r="AM351" s="119"/>
      <c r="AN351" s="119"/>
      <c r="AO351" s="221"/>
      <c r="AP351" s="220"/>
      <c r="AQ351" s="119"/>
      <c r="AR351" s="119"/>
      <c r="AS351" s="119"/>
      <c r="AT351" s="119"/>
      <c r="AU351" s="119"/>
      <c r="AV351" s="119"/>
      <c r="AW351" s="119"/>
      <c r="AX351" s="119"/>
      <c r="AY351" s="119"/>
      <c r="AZ351" s="221"/>
      <c r="BA351" s="220"/>
      <c r="BB351" s="119"/>
      <c r="BC351" s="119"/>
      <c r="BD351" s="119"/>
      <c r="BE351" s="119"/>
      <c r="BF351" s="78"/>
      <c r="BG351" s="78"/>
    </row>
    <row r="352" spans="1:70" ht="12.75" customHeight="1" x14ac:dyDescent="0.2">
      <c r="A352" s="386">
        <v>10</v>
      </c>
      <c r="B352" s="386"/>
      <c r="C352" s="386"/>
      <c r="D352" s="121" t="s">
        <v>334</v>
      </c>
      <c r="E352" s="121"/>
      <c r="F352" s="121"/>
      <c r="G352" s="121"/>
      <c r="H352" s="121"/>
      <c r="I352" s="121"/>
      <c r="J352" s="121"/>
      <c r="K352" s="121"/>
      <c r="L352" s="121"/>
      <c r="M352" s="121"/>
      <c r="N352" s="121"/>
      <c r="O352" s="121"/>
      <c r="P352" s="121"/>
      <c r="Q352" s="121"/>
      <c r="R352" s="122"/>
      <c r="S352" s="154">
        <v>4486.7</v>
      </c>
      <c r="T352" s="155"/>
      <c r="U352" s="155"/>
      <c r="V352" s="155"/>
      <c r="W352" s="155"/>
      <c r="X352" s="155"/>
      <c r="Y352" s="155"/>
      <c r="Z352" s="155"/>
      <c r="AA352" s="155"/>
      <c r="AB352" s="155"/>
      <c r="AC352" s="156"/>
      <c r="AD352" s="220"/>
      <c r="AE352" s="119"/>
      <c r="AF352" s="119"/>
      <c r="AG352" s="119"/>
      <c r="AH352" s="119"/>
      <c r="AI352" s="119"/>
      <c r="AJ352" s="119"/>
      <c r="AK352" s="119"/>
      <c r="AL352" s="119"/>
      <c r="AM352" s="119"/>
      <c r="AN352" s="119"/>
      <c r="AO352" s="221"/>
      <c r="AP352" s="220"/>
      <c r="AQ352" s="119"/>
      <c r="AR352" s="119"/>
      <c r="AS352" s="119"/>
      <c r="AT352" s="119"/>
      <c r="AU352" s="119"/>
      <c r="AV352" s="119"/>
      <c r="AW352" s="119"/>
      <c r="AX352" s="119"/>
      <c r="AY352" s="119"/>
      <c r="AZ352" s="221"/>
      <c r="BA352" s="220"/>
      <c r="BB352" s="119"/>
      <c r="BC352" s="119"/>
      <c r="BD352" s="119"/>
      <c r="BE352" s="119"/>
      <c r="BF352" s="78"/>
      <c r="BG352" s="78"/>
      <c r="BI352" s="479" t="s">
        <v>552</v>
      </c>
      <c r="BJ352" s="119"/>
      <c r="BK352" s="119"/>
      <c r="BL352" s="119"/>
      <c r="BM352" s="119"/>
      <c r="BN352" s="119"/>
      <c r="BO352" s="119"/>
      <c r="BP352" s="119"/>
      <c r="BQ352" s="119"/>
      <c r="BR352" s="221"/>
    </row>
    <row r="353" spans="1:63" ht="12.75" customHeight="1" x14ac:dyDescent="0.2">
      <c r="A353" s="386">
        <v>11</v>
      </c>
      <c r="B353" s="386"/>
      <c r="C353" s="386"/>
      <c r="D353" s="121" t="s">
        <v>335</v>
      </c>
      <c r="E353" s="121"/>
      <c r="F353" s="121"/>
      <c r="G353" s="121"/>
      <c r="H353" s="121"/>
      <c r="I353" s="121"/>
      <c r="J353" s="121"/>
      <c r="K353" s="121"/>
      <c r="L353" s="121"/>
      <c r="M353" s="121"/>
      <c r="N353" s="121"/>
      <c r="O353" s="121"/>
      <c r="P353" s="121"/>
      <c r="Q353" s="121"/>
      <c r="R353" s="122"/>
      <c r="S353" s="143"/>
      <c r="T353" s="144"/>
      <c r="U353" s="144"/>
      <c r="V353" s="144"/>
      <c r="W353" s="144"/>
      <c r="X353" s="144"/>
      <c r="Y353" s="144"/>
      <c r="Z353" s="144"/>
      <c r="AA353" s="144"/>
      <c r="AB353" s="144"/>
      <c r="AC353" s="145"/>
      <c r="AD353" s="263"/>
      <c r="AE353" s="275"/>
      <c r="AF353" s="275"/>
      <c r="AG353" s="275"/>
      <c r="AH353" s="275"/>
      <c r="AI353" s="275"/>
      <c r="AJ353" s="275"/>
      <c r="AK353" s="275"/>
      <c r="AL353" s="275"/>
      <c r="AM353" s="275"/>
      <c r="AN353" s="275"/>
      <c r="AO353" s="264"/>
      <c r="AP353" s="263"/>
      <c r="AQ353" s="275"/>
      <c r="AR353" s="275"/>
      <c r="AS353" s="275"/>
      <c r="AT353" s="275"/>
      <c r="AU353" s="275"/>
      <c r="AV353" s="275"/>
      <c r="AW353" s="275"/>
      <c r="AX353" s="275"/>
      <c r="AY353" s="275"/>
      <c r="AZ353" s="264"/>
      <c r="BA353" s="263"/>
      <c r="BB353" s="275"/>
      <c r="BC353" s="275"/>
      <c r="BD353" s="275"/>
      <c r="BE353" s="275"/>
      <c r="BF353" s="78"/>
      <c r="BG353" s="78"/>
    </row>
    <row r="354" spans="1:63" ht="12.75" customHeight="1" x14ac:dyDescent="0.2">
      <c r="A354" s="393" t="s">
        <v>173</v>
      </c>
      <c r="B354" s="393"/>
      <c r="C354" s="393"/>
      <c r="D354" s="121" t="s">
        <v>336</v>
      </c>
      <c r="E354" s="121"/>
      <c r="F354" s="121"/>
      <c r="G354" s="121"/>
      <c r="H354" s="121"/>
      <c r="I354" s="121"/>
      <c r="J354" s="121"/>
      <c r="K354" s="121"/>
      <c r="L354" s="121"/>
      <c r="M354" s="121"/>
      <c r="N354" s="121"/>
      <c r="O354" s="121"/>
      <c r="P354" s="121"/>
      <c r="Q354" s="121"/>
      <c r="R354" s="122"/>
      <c r="S354" s="126">
        <v>0</v>
      </c>
      <c r="T354" s="127"/>
      <c r="U354" s="127"/>
      <c r="V354" s="127"/>
      <c r="W354" s="127"/>
      <c r="X354" s="127"/>
      <c r="Y354" s="127"/>
      <c r="Z354" s="127"/>
      <c r="AA354" s="127"/>
      <c r="AB354" s="127"/>
      <c r="AC354" s="195"/>
      <c r="AD354" s="234"/>
      <c r="AE354" s="235"/>
      <c r="AF354" s="235"/>
      <c r="AG354" s="235"/>
      <c r="AH354" s="235"/>
      <c r="AI354" s="235"/>
      <c r="AJ354" s="235"/>
      <c r="AK354" s="235"/>
      <c r="AL354" s="235"/>
      <c r="AM354" s="235"/>
      <c r="AN354" s="235"/>
      <c r="AO354" s="236"/>
      <c r="AP354" s="234"/>
      <c r="AQ354" s="235"/>
      <c r="AR354" s="235"/>
      <c r="AS354" s="235"/>
      <c r="AT354" s="235"/>
      <c r="AU354" s="235"/>
      <c r="AV354" s="235"/>
      <c r="AW354" s="235"/>
      <c r="AX354" s="235"/>
      <c r="AY354" s="235"/>
      <c r="AZ354" s="236"/>
      <c r="BA354" s="234"/>
      <c r="BB354" s="235"/>
      <c r="BC354" s="235"/>
      <c r="BD354" s="235"/>
      <c r="BE354" s="235"/>
      <c r="BF354" s="78"/>
      <c r="BG354" s="78"/>
    </row>
    <row r="355" spans="1:63" ht="12.75" customHeight="1" x14ac:dyDescent="0.2">
      <c r="A355" s="393" t="s">
        <v>34</v>
      </c>
      <c r="B355" s="393"/>
      <c r="C355" s="393"/>
      <c r="D355" s="121" t="s">
        <v>337</v>
      </c>
      <c r="E355" s="121"/>
      <c r="F355" s="121"/>
      <c r="G355" s="121"/>
      <c r="H355" s="121"/>
      <c r="I355" s="121"/>
      <c r="J355" s="121"/>
      <c r="K355" s="121"/>
      <c r="L355" s="121"/>
      <c r="M355" s="121"/>
      <c r="N355" s="121"/>
      <c r="O355" s="121"/>
      <c r="P355" s="121"/>
      <c r="Q355" s="121"/>
      <c r="R355" s="122"/>
      <c r="S355" s="131">
        <v>0</v>
      </c>
      <c r="T355" s="132"/>
      <c r="U355" s="132"/>
      <c r="V355" s="132"/>
      <c r="W355" s="132"/>
      <c r="X355" s="132"/>
      <c r="Y355" s="132"/>
      <c r="Z355" s="132"/>
      <c r="AA355" s="132"/>
      <c r="AB355" s="132"/>
      <c r="AC355" s="152"/>
      <c r="AD355" s="220"/>
      <c r="AE355" s="119"/>
      <c r="AF355" s="119"/>
      <c r="AG355" s="119"/>
      <c r="AH355" s="119"/>
      <c r="AI355" s="119"/>
      <c r="AJ355" s="119"/>
      <c r="AK355" s="119"/>
      <c r="AL355" s="119"/>
      <c r="AM355" s="119"/>
      <c r="AN355" s="119"/>
      <c r="AO355" s="221"/>
      <c r="AP355" s="220"/>
      <c r="AQ355" s="119"/>
      <c r="AR355" s="119"/>
      <c r="AS355" s="119"/>
      <c r="AT355" s="119"/>
      <c r="AU355" s="119"/>
      <c r="AV355" s="119"/>
      <c r="AW355" s="119"/>
      <c r="AX355" s="119"/>
      <c r="AY355" s="119"/>
      <c r="AZ355" s="221"/>
      <c r="BA355" s="220"/>
      <c r="BB355" s="119"/>
      <c r="BC355" s="119"/>
      <c r="BD355" s="119"/>
      <c r="BE355" s="119"/>
      <c r="BF355" s="78"/>
      <c r="BG355" s="78"/>
    </row>
    <row r="356" spans="1:63" ht="12.75" customHeight="1" x14ac:dyDescent="0.2">
      <c r="A356" s="393" t="s">
        <v>260</v>
      </c>
      <c r="B356" s="393"/>
      <c r="C356" s="393"/>
      <c r="D356" s="121" t="s">
        <v>338</v>
      </c>
      <c r="E356" s="121"/>
      <c r="F356" s="121"/>
      <c r="G356" s="121"/>
      <c r="H356" s="121"/>
      <c r="I356" s="121"/>
      <c r="J356" s="121"/>
      <c r="K356" s="121"/>
      <c r="L356" s="121"/>
      <c r="M356" s="121"/>
      <c r="N356" s="121"/>
      <c r="O356" s="121"/>
      <c r="P356" s="121"/>
      <c r="Q356" s="121"/>
      <c r="R356" s="122"/>
      <c r="S356" s="131">
        <f>3720.47+909.48</f>
        <v>4629.95</v>
      </c>
      <c r="T356" s="132"/>
      <c r="U356" s="132"/>
      <c r="V356" s="132"/>
      <c r="W356" s="132"/>
      <c r="X356" s="132"/>
      <c r="Y356" s="132"/>
      <c r="Z356" s="132"/>
      <c r="AA356" s="132"/>
      <c r="AB356" s="132"/>
      <c r="AC356" s="152"/>
      <c r="AD356" s="220"/>
      <c r="AE356" s="119"/>
      <c r="AF356" s="119"/>
      <c r="AG356" s="119"/>
      <c r="AH356" s="119"/>
      <c r="AI356" s="119"/>
      <c r="AJ356" s="119"/>
      <c r="AK356" s="119"/>
      <c r="AL356" s="119"/>
      <c r="AM356" s="119"/>
      <c r="AN356" s="119"/>
      <c r="AO356" s="221"/>
      <c r="AP356" s="220"/>
      <c r="AQ356" s="119"/>
      <c r="AR356" s="119"/>
      <c r="AS356" s="119"/>
      <c r="AT356" s="119"/>
      <c r="AU356" s="119"/>
      <c r="AV356" s="119"/>
      <c r="AW356" s="119"/>
      <c r="AX356" s="119"/>
      <c r="AY356" s="119"/>
      <c r="AZ356" s="221"/>
      <c r="BA356" s="220"/>
      <c r="BB356" s="119"/>
      <c r="BC356" s="119"/>
      <c r="BD356" s="119"/>
      <c r="BE356" s="119"/>
      <c r="BF356" s="78"/>
      <c r="BG356" s="78"/>
      <c r="BI356" s="48" t="s">
        <v>563</v>
      </c>
      <c r="BK356" s="48"/>
    </row>
    <row r="357" spans="1:63" ht="12.75" customHeight="1" x14ac:dyDescent="0.2">
      <c r="A357" s="393" t="s">
        <v>144</v>
      </c>
      <c r="B357" s="393"/>
      <c r="C357" s="393"/>
      <c r="D357" s="121" t="s">
        <v>339</v>
      </c>
      <c r="E357" s="121"/>
      <c r="F357" s="121"/>
      <c r="G357" s="121"/>
      <c r="H357" s="121"/>
      <c r="I357" s="121"/>
      <c r="J357" s="121"/>
      <c r="K357" s="121"/>
      <c r="L357" s="121"/>
      <c r="M357" s="121"/>
      <c r="N357" s="121"/>
      <c r="O357" s="121"/>
      <c r="P357" s="121"/>
      <c r="Q357" s="121"/>
      <c r="R357" s="122"/>
      <c r="S357" s="131">
        <v>0</v>
      </c>
      <c r="T357" s="132"/>
      <c r="U357" s="132"/>
      <c r="V357" s="132"/>
      <c r="W357" s="132"/>
      <c r="X357" s="132"/>
      <c r="Y357" s="132"/>
      <c r="Z357" s="132"/>
      <c r="AA357" s="132"/>
      <c r="AB357" s="132"/>
      <c r="AC357" s="152"/>
      <c r="AD357" s="220"/>
      <c r="AE357" s="119"/>
      <c r="AF357" s="119"/>
      <c r="AG357" s="119"/>
      <c r="AH357" s="119"/>
      <c r="AI357" s="119"/>
      <c r="AJ357" s="119"/>
      <c r="AK357" s="119"/>
      <c r="AL357" s="119"/>
      <c r="AM357" s="119"/>
      <c r="AN357" s="119"/>
      <c r="AO357" s="221"/>
      <c r="AP357" s="220"/>
      <c r="AQ357" s="119"/>
      <c r="AR357" s="119"/>
      <c r="AS357" s="119"/>
      <c r="AT357" s="119"/>
      <c r="AU357" s="119"/>
      <c r="AV357" s="119"/>
      <c r="AW357" s="119"/>
      <c r="AX357" s="119"/>
      <c r="AY357" s="119"/>
      <c r="AZ357" s="221"/>
      <c r="BA357" s="220"/>
      <c r="BB357" s="119"/>
      <c r="BC357" s="119"/>
      <c r="BD357" s="119"/>
      <c r="BE357" s="119"/>
      <c r="BF357" s="78"/>
      <c r="BG357" s="78"/>
    </row>
    <row r="358" spans="1:63" ht="12.75" customHeight="1" x14ac:dyDescent="0.2">
      <c r="A358" s="393" t="s">
        <v>314</v>
      </c>
      <c r="B358" s="393"/>
      <c r="C358" s="393"/>
      <c r="D358" s="121" t="s">
        <v>340</v>
      </c>
      <c r="E358" s="121"/>
      <c r="F358" s="121"/>
      <c r="G358" s="121"/>
      <c r="H358" s="121"/>
      <c r="I358" s="121"/>
      <c r="J358" s="121"/>
      <c r="K358" s="121"/>
      <c r="L358" s="121"/>
      <c r="M358" s="121"/>
      <c r="N358" s="121"/>
      <c r="O358" s="121"/>
      <c r="P358" s="121"/>
      <c r="Q358" s="121"/>
      <c r="R358" s="122"/>
      <c r="S358" s="131">
        <v>0</v>
      </c>
      <c r="T358" s="132"/>
      <c r="U358" s="132"/>
      <c r="V358" s="132"/>
      <c r="W358" s="132"/>
      <c r="X358" s="132"/>
      <c r="Y358" s="132"/>
      <c r="Z358" s="132"/>
      <c r="AA358" s="132"/>
      <c r="AB358" s="132"/>
      <c r="AC358" s="152"/>
      <c r="AD358" s="162"/>
      <c r="AE358" s="163"/>
      <c r="AF358" s="163"/>
      <c r="AG358" s="163"/>
      <c r="AH358" s="163"/>
      <c r="AI358" s="163"/>
      <c r="AJ358" s="163"/>
      <c r="AK358" s="163"/>
      <c r="AL358" s="163"/>
      <c r="AM358" s="163"/>
      <c r="AN358" s="163"/>
      <c r="AO358" s="164"/>
      <c r="AP358" s="162"/>
      <c r="AQ358" s="163"/>
      <c r="AR358" s="163"/>
      <c r="AS358" s="163"/>
      <c r="AT358" s="163"/>
      <c r="AU358" s="163"/>
      <c r="AV358" s="163"/>
      <c r="AW358" s="163"/>
      <c r="AX358" s="163"/>
      <c r="AY358" s="163"/>
      <c r="AZ358" s="164"/>
      <c r="BA358" s="220"/>
      <c r="BB358" s="119"/>
      <c r="BC358" s="119"/>
      <c r="BD358" s="119"/>
      <c r="BE358" s="119"/>
      <c r="BF358" s="78"/>
      <c r="BG358" s="78"/>
    </row>
    <row r="359" spans="1:63" ht="12.75" customHeight="1" x14ac:dyDescent="0.2">
      <c r="A359" s="393" t="s">
        <v>282</v>
      </c>
      <c r="B359" s="393"/>
      <c r="C359" s="393"/>
      <c r="D359" s="121" t="s">
        <v>341</v>
      </c>
      <c r="E359" s="121"/>
      <c r="F359" s="121"/>
      <c r="G359" s="121"/>
      <c r="H359" s="121"/>
      <c r="I359" s="121"/>
      <c r="J359" s="121"/>
      <c r="K359" s="121"/>
      <c r="L359" s="121"/>
      <c r="M359" s="121"/>
      <c r="N359" s="121"/>
      <c r="O359" s="121"/>
      <c r="P359" s="121"/>
      <c r="Q359" s="121"/>
      <c r="R359" s="122"/>
      <c r="S359" s="131">
        <v>0</v>
      </c>
      <c r="T359" s="132"/>
      <c r="U359" s="132"/>
      <c r="V359" s="132"/>
      <c r="W359" s="132"/>
      <c r="X359" s="132"/>
      <c r="Y359" s="132"/>
      <c r="Z359" s="132"/>
      <c r="AA359" s="132"/>
      <c r="AB359" s="132"/>
      <c r="AC359" s="152"/>
      <c r="AD359" s="220"/>
      <c r="AE359" s="119"/>
      <c r="AF359" s="119"/>
      <c r="AG359" s="119"/>
      <c r="AH359" s="119"/>
      <c r="AI359" s="119"/>
      <c r="AJ359" s="119"/>
      <c r="AK359" s="119"/>
      <c r="AL359" s="119"/>
      <c r="AM359" s="119"/>
      <c r="AN359" s="119"/>
      <c r="AO359" s="221"/>
      <c r="AP359" s="220"/>
      <c r="AQ359" s="119"/>
      <c r="AR359" s="119"/>
      <c r="AS359" s="119"/>
      <c r="AT359" s="119"/>
      <c r="AU359" s="119"/>
      <c r="AV359" s="119"/>
      <c r="AW359" s="119"/>
      <c r="AX359" s="119"/>
      <c r="AY359" s="119"/>
      <c r="AZ359" s="221"/>
      <c r="BA359" s="220"/>
      <c r="BB359" s="119"/>
      <c r="BC359" s="119"/>
      <c r="BD359" s="119"/>
      <c r="BE359" s="119"/>
      <c r="BF359" s="78"/>
      <c r="BG359" s="78"/>
    </row>
    <row r="360" spans="1:63" ht="25.5" customHeight="1" x14ac:dyDescent="0.2">
      <c r="A360" s="393" t="s">
        <v>268</v>
      </c>
      <c r="B360" s="393"/>
      <c r="C360" s="393"/>
      <c r="D360" s="68" t="s">
        <v>342</v>
      </c>
      <c r="E360" s="68"/>
      <c r="F360" s="68"/>
      <c r="G360" s="68"/>
      <c r="H360" s="68"/>
      <c r="I360" s="68"/>
      <c r="J360" s="68"/>
      <c r="K360" s="68"/>
      <c r="L360" s="68"/>
      <c r="M360" s="68"/>
      <c r="N360" s="68"/>
      <c r="O360" s="68"/>
      <c r="P360" s="68"/>
      <c r="Q360" s="68"/>
      <c r="R360" s="69"/>
      <c r="S360" s="390">
        <f>17998+11212.5</f>
        <v>29210.5</v>
      </c>
      <c r="T360" s="391"/>
      <c r="U360" s="391"/>
      <c r="V360" s="391"/>
      <c r="W360" s="391"/>
      <c r="X360" s="391"/>
      <c r="Y360" s="391"/>
      <c r="Z360" s="391"/>
      <c r="AA360" s="391"/>
      <c r="AB360" s="391"/>
      <c r="AC360" s="392"/>
      <c r="AD360" s="223"/>
      <c r="AE360" s="224"/>
      <c r="AF360" s="224"/>
      <c r="AG360" s="224"/>
      <c r="AH360" s="224"/>
      <c r="AI360" s="224"/>
      <c r="AJ360" s="224"/>
      <c r="AK360" s="224"/>
      <c r="AL360" s="224"/>
      <c r="AM360" s="224"/>
      <c r="AN360" s="224"/>
      <c r="AO360" s="225"/>
      <c r="AP360" s="223"/>
      <c r="AQ360" s="224"/>
      <c r="AR360" s="224"/>
      <c r="AS360" s="224"/>
      <c r="AT360" s="224"/>
      <c r="AU360" s="224"/>
      <c r="AV360" s="224"/>
      <c r="AW360" s="224"/>
      <c r="AX360" s="224"/>
      <c r="AY360" s="224"/>
      <c r="AZ360" s="225"/>
      <c r="BA360" s="223"/>
      <c r="BB360" s="224"/>
      <c r="BC360" s="224"/>
      <c r="BD360" s="224"/>
      <c r="BE360" s="224"/>
      <c r="BF360" s="81"/>
      <c r="BG360" s="81"/>
      <c r="BI360" s="52" t="s">
        <v>559</v>
      </c>
    </row>
    <row r="361" spans="1:63" ht="12.75" customHeight="1" x14ac:dyDescent="0.2">
      <c r="A361" s="386">
        <v>12</v>
      </c>
      <c r="B361" s="386"/>
      <c r="C361" s="386"/>
      <c r="D361" s="121" t="s">
        <v>343</v>
      </c>
      <c r="E361" s="121"/>
      <c r="F361" s="121"/>
      <c r="G361" s="121"/>
      <c r="H361" s="121"/>
      <c r="I361" s="121"/>
      <c r="J361" s="121"/>
      <c r="K361" s="121"/>
      <c r="L361" s="121"/>
      <c r="M361" s="121"/>
      <c r="N361" s="121"/>
      <c r="O361" s="121"/>
      <c r="P361" s="121"/>
      <c r="Q361" s="121"/>
      <c r="R361" s="122"/>
      <c r="S361" s="131">
        <v>0</v>
      </c>
      <c r="T361" s="132"/>
      <c r="U361" s="132"/>
      <c r="V361" s="132"/>
      <c r="W361" s="132"/>
      <c r="X361" s="132"/>
      <c r="Y361" s="132"/>
      <c r="Z361" s="132"/>
      <c r="AA361" s="132"/>
      <c r="AB361" s="132"/>
      <c r="AC361" s="152"/>
      <c r="AD361" s="220"/>
      <c r="AE361" s="119"/>
      <c r="AF361" s="119"/>
      <c r="AG361" s="119"/>
      <c r="AH361" s="119"/>
      <c r="AI361" s="119"/>
      <c r="AJ361" s="119"/>
      <c r="AK361" s="119"/>
      <c r="AL361" s="119"/>
      <c r="AM361" s="119"/>
      <c r="AN361" s="119"/>
      <c r="AO361" s="221"/>
      <c r="AP361" s="220"/>
      <c r="AQ361" s="119"/>
      <c r="AR361" s="119"/>
      <c r="AS361" s="119"/>
      <c r="AT361" s="119"/>
      <c r="AU361" s="119"/>
      <c r="AV361" s="119"/>
      <c r="AW361" s="119"/>
      <c r="AX361" s="119"/>
      <c r="AY361" s="119"/>
      <c r="AZ361" s="221"/>
      <c r="BA361" s="220"/>
      <c r="BB361" s="119"/>
      <c r="BC361" s="119"/>
      <c r="BD361" s="119"/>
      <c r="BE361" s="119"/>
      <c r="BF361" s="78"/>
      <c r="BG361" s="78"/>
    </row>
    <row r="362" spans="1:63" ht="12.75" customHeight="1" x14ac:dyDescent="0.2">
      <c r="A362" s="386">
        <v>13</v>
      </c>
      <c r="B362" s="386"/>
      <c r="C362" s="386"/>
      <c r="D362" s="121" t="s">
        <v>344</v>
      </c>
      <c r="E362" s="121"/>
      <c r="F362" s="121"/>
      <c r="G362" s="121"/>
      <c r="H362" s="121"/>
      <c r="I362" s="121"/>
      <c r="J362" s="121"/>
      <c r="K362" s="121"/>
      <c r="L362" s="121"/>
      <c r="M362" s="121"/>
      <c r="N362" s="121"/>
      <c r="O362" s="121"/>
      <c r="P362" s="121"/>
      <c r="Q362" s="121"/>
      <c r="R362" s="122"/>
      <c r="S362" s="154">
        <f>1248.84+134.42</f>
        <v>1383.26</v>
      </c>
      <c r="T362" s="155"/>
      <c r="U362" s="155"/>
      <c r="V362" s="155"/>
      <c r="W362" s="155"/>
      <c r="X362" s="155"/>
      <c r="Y362" s="155"/>
      <c r="Z362" s="155"/>
      <c r="AA362" s="155"/>
      <c r="AB362" s="155"/>
      <c r="AC362" s="156"/>
      <c r="AD362" s="220"/>
      <c r="AE362" s="119"/>
      <c r="AF362" s="119"/>
      <c r="AG362" s="119"/>
      <c r="AH362" s="119"/>
      <c r="AI362" s="119"/>
      <c r="AJ362" s="119"/>
      <c r="AK362" s="119"/>
      <c r="AL362" s="119"/>
      <c r="AM362" s="119"/>
      <c r="AN362" s="119"/>
      <c r="AO362" s="221"/>
      <c r="AP362" s="220"/>
      <c r="AQ362" s="119"/>
      <c r="AR362" s="119"/>
      <c r="AS362" s="119"/>
      <c r="AT362" s="119"/>
      <c r="AU362" s="119"/>
      <c r="AV362" s="119"/>
      <c r="AW362" s="119"/>
      <c r="AX362" s="119"/>
      <c r="AY362" s="119"/>
      <c r="AZ362" s="221"/>
      <c r="BA362" s="220"/>
      <c r="BB362" s="119"/>
      <c r="BC362" s="119"/>
      <c r="BD362" s="119"/>
      <c r="BE362" s="119"/>
      <c r="BF362" s="78"/>
      <c r="BG362" s="78"/>
      <c r="BI362" s="48" t="s">
        <v>554</v>
      </c>
    </row>
    <row r="363" spans="1:63" ht="12.75" customHeight="1" x14ac:dyDescent="0.2">
      <c r="A363" s="386">
        <v>14</v>
      </c>
      <c r="B363" s="386"/>
      <c r="C363" s="386"/>
      <c r="D363" s="121" t="s">
        <v>345</v>
      </c>
      <c r="E363" s="121"/>
      <c r="F363" s="121"/>
      <c r="G363" s="121"/>
      <c r="H363" s="121"/>
      <c r="I363" s="121"/>
      <c r="J363" s="121"/>
      <c r="K363" s="121"/>
      <c r="L363" s="121"/>
      <c r="M363" s="121"/>
      <c r="N363" s="121"/>
      <c r="O363" s="121"/>
      <c r="P363" s="121"/>
      <c r="Q363" s="121"/>
      <c r="R363" s="122"/>
      <c r="S363" s="154">
        <v>1251.06</v>
      </c>
      <c r="T363" s="155"/>
      <c r="U363" s="155"/>
      <c r="V363" s="155"/>
      <c r="W363" s="155"/>
      <c r="X363" s="155"/>
      <c r="Y363" s="155"/>
      <c r="Z363" s="155"/>
      <c r="AA363" s="155"/>
      <c r="AB363" s="155"/>
      <c r="AC363" s="156"/>
      <c r="AD363" s="220"/>
      <c r="AE363" s="119"/>
      <c r="AF363" s="119"/>
      <c r="AG363" s="119"/>
      <c r="AH363" s="119"/>
      <c r="AI363" s="119"/>
      <c r="AJ363" s="119"/>
      <c r="AK363" s="119"/>
      <c r="AL363" s="119"/>
      <c r="AM363" s="119"/>
      <c r="AN363" s="119"/>
      <c r="AO363" s="221"/>
      <c r="AP363" s="220"/>
      <c r="AQ363" s="119"/>
      <c r="AR363" s="119"/>
      <c r="AS363" s="119"/>
      <c r="AT363" s="119"/>
      <c r="AU363" s="119"/>
      <c r="AV363" s="119"/>
      <c r="AW363" s="119"/>
      <c r="AX363" s="119"/>
      <c r="AY363" s="119"/>
      <c r="AZ363" s="221"/>
      <c r="BA363" s="220"/>
      <c r="BB363" s="119"/>
      <c r="BC363" s="119"/>
      <c r="BD363" s="119"/>
      <c r="BE363" s="119"/>
      <c r="BF363" s="78"/>
      <c r="BG363" s="78"/>
      <c r="BI363" s="48" t="s">
        <v>555</v>
      </c>
    </row>
    <row r="364" spans="1:63" ht="12.75" customHeight="1" x14ac:dyDescent="0.2">
      <c r="A364" s="386">
        <v>15</v>
      </c>
      <c r="B364" s="386"/>
      <c r="C364" s="386"/>
      <c r="D364" s="121" t="s">
        <v>346</v>
      </c>
      <c r="E364" s="121"/>
      <c r="F364" s="121"/>
      <c r="G364" s="121"/>
      <c r="H364" s="121"/>
      <c r="I364" s="121"/>
      <c r="J364" s="121"/>
      <c r="K364" s="121"/>
      <c r="L364" s="121"/>
      <c r="M364" s="121"/>
      <c r="N364" s="121"/>
      <c r="O364" s="121"/>
      <c r="P364" s="121"/>
      <c r="Q364" s="121"/>
      <c r="R364" s="122"/>
      <c r="S364" s="131">
        <v>0</v>
      </c>
      <c r="T364" s="132"/>
      <c r="U364" s="132"/>
      <c r="V364" s="132"/>
      <c r="W364" s="132"/>
      <c r="X364" s="132"/>
      <c r="Y364" s="132"/>
      <c r="Z364" s="132"/>
      <c r="AA364" s="132"/>
      <c r="AB364" s="132"/>
      <c r="AC364" s="152"/>
      <c r="AD364" s="220"/>
      <c r="AE364" s="119"/>
      <c r="AF364" s="119"/>
      <c r="AG364" s="119"/>
      <c r="AH364" s="119"/>
      <c r="AI364" s="119"/>
      <c r="AJ364" s="119"/>
      <c r="AK364" s="119"/>
      <c r="AL364" s="119"/>
      <c r="AM364" s="119"/>
      <c r="AN364" s="119"/>
      <c r="AO364" s="221"/>
      <c r="AP364" s="220"/>
      <c r="AQ364" s="119"/>
      <c r="AR364" s="119"/>
      <c r="AS364" s="119"/>
      <c r="AT364" s="119"/>
      <c r="AU364" s="119"/>
      <c r="AV364" s="119"/>
      <c r="AW364" s="119"/>
      <c r="AX364" s="119"/>
      <c r="AY364" s="119"/>
      <c r="AZ364" s="221"/>
      <c r="BA364" s="220"/>
      <c r="BB364" s="119"/>
      <c r="BC364" s="119"/>
      <c r="BD364" s="119"/>
      <c r="BE364" s="119"/>
      <c r="BF364" s="78"/>
      <c r="BG364" s="78"/>
    </row>
    <row r="365" spans="1:63" ht="12.75" customHeight="1" x14ac:dyDescent="0.2">
      <c r="A365" s="386">
        <v>16</v>
      </c>
      <c r="B365" s="386"/>
      <c r="C365" s="386"/>
      <c r="D365" s="121" t="s">
        <v>347</v>
      </c>
      <c r="E365" s="121"/>
      <c r="F365" s="121"/>
      <c r="G365" s="121"/>
      <c r="H365" s="121"/>
      <c r="I365" s="121"/>
      <c r="J365" s="121"/>
      <c r="K365" s="121"/>
      <c r="L365" s="121"/>
      <c r="M365" s="121"/>
      <c r="N365" s="121"/>
      <c r="O365" s="121"/>
      <c r="P365" s="121"/>
      <c r="Q365" s="121"/>
      <c r="R365" s="122"/>
      <c r="S365" s="154">
        <v>9317.36</v>
      </c>
      <c r="T365" s="155"/>
      <c r="U365" s="155"/>
      <c r="V365" s="155"/>
      <c r="W365" s="155"/>
      <c r="X365" s="155"/>
      <c r="Y365" s="155"/>
      <c r="Z365" s="155"/>
      <c r="AA365" s="155"/>
      <c r="AB365" s="155"/>
      <c r="AC365" s="156"/>
      <c r="AD365" s="220"/>
      <c r="AE365" s="119"/>
      <c r="AF365" s="119"/>
      <c r="AG365" s="119"/>
      <c r="AH365" s="119"/>
      <c r="AI365" s="119"/>
      <c r="AJ365" s="119"/>
      <c r="AK365" s="119"/>
      <c r="AL365" s="119"/>
      <c r="AM365" s="119"/>
      <c r="AN365" s="119"/>
      <c r="AO365" s="221"/>
      <c r="AP365" s="220"/>
      <c r="AQ365" s="119"/>
      <c r="AR365" s="119"/>
      <c r="AS365" s="119"/>
      <c r="AT365" s="119"/>
      <c r="AU365" s="119"/>
      <c r="AV365" s="119"/>
      <c r="AW365" s="119"/>
      <c r="AX365" s="119"/>
      <c r="AY365" s="119"/>
      <c r="AZ365" s="221"/>
      <c r="BA365" s="220"/>
      <c r="BB365" s="119"/>
      <c r="BC365" s="119"/>
      <c r="BD365" s="119"/>
      <c r="BE365" s="119"/>
      <c r="BF365" s="78"/>
      <c r="BG365" s="78"/>
      <c r="BI365" s="48" t="s">
        <v>553</v>
      </c>
    </row>
    <row r="366" spans="1:63" ht="12.75" customHeight="1" x14ac:dyDescent="0.2">
      <c r="A366" s="386">
        <v>17</v>
      </c>
      <c r="B366" s="386"/>
      <c r="C366" s="386"/>
      <c r="D366" s="121" t="s">
        <v>348</v>
      </c>
      <c r="E366" s="121"/>
      <c r="F366" s="121"/>
      <c r="G366" s="121"/>
      <c r="H366" s="121"/>
      <c r="I366" s="121"/>
      <c r="J366" s="121"/>
      <c r="K366" s="121"/>
      <c r="L366" s="121"/>
      <c r="M366" s="121"/>
      <c r="N366" s="121"/>
      <c r="O366" s="121"/>
      <c r="P366" s="121"/>
      <c r="Q366" s="121"/>
      <c r="R366" s="122"/>
      <c r="S366" s="131">
        <v>0</v>
      </c>
      <c r="T366" s="132"/>
      <c r="U366" s="132"/>
      <c r="V366" s="132"/>
      <c r="W366" s="132"/>
      <c r="X366" s="132"/>
      <c r="Y366" s="132"/>
      <c r="Z366" s="132"/>
      <c r="AA366" s="132"/>
      <c r="AB366" s="132"/>
      <c r="AC366" s="152"/>
      <c r="AD366" s="220"/>
      <c r="AE366" s="119"/>
      <c r="AF366" s="119"/>
      <c r="AG366" s="119"/>
      <c r="AH366" s="119"/>
      <c r="AI366" s="119"/>
      <c r="AJ366" s="119"/>
      <c r="AK366" s="119"/>
      <c r="AL366" s="119"/>
      <c r="AM366" s="119"/>
      <c r="AN366" s="119"/>
      <c r="AO366" s="221"/>
      <c r="AP366" s="220"/>
      <c r="AQ366" s="119"/>
      <c r="AR366" s="119"/>
      <c r="AS366" s="119"/>
      <c r="AT366" s="119"/>
      <c r="AU366" s="119"/>
      <c r="AV366" s="119"/>
      <c r="AW366" s="119"/>
      <c r="AX366" s="119"/>
      <c r="AY366" s="119"/>
      <c r="AZ366" s="221"/>
      <c r="BA366" s="220"/>
      <c r="BB366" s="119"/>
      <c r="BC366" s="119"/>
      <c r="BD366" s="119"/>
      <c r="BE366" s="119"/>
      <c r="BF366" s="78"/>
      <c r="BG366" s="78"/>
    </row>
    <row r="367" spans="1:63" ht="25.5" customHeight="1" x14ac:dyDescent="0.2">
      <c r="A367" s="386">
        <v>18</v>
      </c>
      <c r="B367" s="386"/>
      <c r="C367" s="386"/>
      <c r="D367" s="68" t="s">
        <v>349</v>
      </c>
      <c r="E367" s="68"/>
      <c r="F367" s="68"/>
      <c r="G367" s="68"/>
      <c r="H367" s="68"/>
      <c r="I367" s="68"/>
      <c r="J367" s="68"/>
      <c r="K367" s="68"/>
      <c r="L367" s="68"/>
      <c r="M367" s="68"/>
      <c r="N367" s="68"/>
      <c r="O367" s="68"/>
      <c r="P367" s="68"/>
      <c r="Q367" s="68"/>
      <c r="R367" s="69"/>
      <c r="S367" s="206">
        <v>0</v>
      </c>
      <c r="T367" s="207"/>
      <c r="U367" s="207"/>
      <c r="V367" s="207"/>
      <c r="W367" s="207"/>
      <c r="X367" s="207"/>
      <c r="Y367" s="207"/>
      <c r="Z367" s="207"/>
      <c r="AA367" s="207"/>
      <c r="AB367" s="207"/>
      <c r="AC367" s="208"/>
      <c r="AD367" s="223"/>
      <c r="AE367" s="224"/>
      <c r="AF367" s="224"/>
      <c r="AG367" s="224"/>
      <c r="AH367" s="224"/>
      <c r="AI367" s="224"/>
      <c r="AJ367" s="224"/>
      <c r="AK367" s="224"/>
      <c r="AL367" s="224"/>
      <c r="AM367" s="224"/>
      <c r="AN367" s="224"/>
      <c r="AO367" s="225"/>
      <c r="AP367" s="223"/>
      <c r="AQ367" s="224"/>
      <c r="AR367" s="224"/>
      <c r="AS367" s="224"/>
      <c r="AT367" s="224"/>
      <c r="AU367" s="224"/>
      <c r="AV367" s="224"/>
      <c r="AW367" s="224"/>
      <c r="AX367" s="224"/>
      <c r="AY367" s="224"/>
      <c r="AZ367" s="225"/>
      <c r="BA367" s="223"/>
      <c r="BB367" s="224"/>
      <c r="BC367" s="224"/>
      <c r="BD367" s="224"/>
      <c r="BE367" s="224"/>
      <c r="BF367" s="81"/>
      <c r="BG367" s="81"/>
    </row>
    <row r="368" spans="1:63" ht="12.75" customHeight="1" x14ac:dyDescent="0.2">
      <c r="A368" s="386">
        <v>19</v>
      </c>
      <c r="B368" s="386"/>
      <c r="C368" s="386"/>
      <c r="D368" s="121" t="s">
        <v>350</v>
      </c>
      <c r="E368" s="121"/>
      <c r="F368" s="121"/>
      <c r="G368" s="121"/>
      <c r="H368" s="121"/>
      <c r="I368" s="121"/>
      <c r="J368" s="121"/>
      <c r="K368" s="121"/>
      <c r="L368" s="121"/>
      <c r="M368" s="121"/>
      <c r="N368" s="121"/>
      <c r="O368" s="121"/>
      <c r="P368" s="121"/>
      <c r="Q368" s="121"/>
      <c r="R368" s="122"/>
      <c r="S368" s="131">
        <v>0</v>
      </c>
      <c r="T368" s="132"/>
      <c r="U368" s="132"/>
      <c r="V368" s="132"/>
      <c r="W368" s="132"/>
      <c r="X368" s="132"/>
      <c r="Y368" s="132"/>
      <c r="Z368" s="132"/>
      <c r="AA368" s="132"/>
      <c r="AB368" s="132"/>
      <c r="AC368" s="152"/>
      <c r="AD368" s="220"/>
      <c r="AE368" s="119"/>
      <c r="AF368" s="119"/>
      <c r="AG368" s="119"/>
      <c r="AH368" s="119"/>
      <c r="AI368" s="119"/>
      <c r="AJ368" s="119"/>
      <c r="AK368" s="119"/>
      <c r="AL368" s="119"/>
      <c r="AM368" s="119"/>
      <c r="AN368" s="119"/>
      <c r="AO368" s="221"/>
      <c r="AP368" s="220"/>
      <c r="AQ368" s="119"/>
      <c r="AR368" s="119"/>
      <c r="AS368" s="119"/>
      <c r="AT368" s="119"/>
      <c r="AU368" s="119"/>
      <c r="AV368" s="119"/>
      <c r="AW368" s="119"/>
      <c r="AX368" s="119"/>
      <c r="AY368" s="119"/>
      <c r="AZ368" s="221"/>
      <c r="BA368" s="220"/>
      <c r="BB368" s="119"/>
      <c r="BC368" s="119"/>
      <c r="BD368" s="119"/>
      <c r="BE368" s="119"/>
      <c r="BF368" s="78"/>
      <c r="BG368" s="78"/>
      <c r="BI368" s="53"/>
    </row>
    <row r="369" spans="1:97" ht="12.75" customHeight="1" x14ac:dyDescent="0.2">
      <c r="A369" s="386">
        <v>20</v>
      </c>
      <c r="B369" s="386"/>
      <c r="C369" s="386"/>
      <c r="D369" s="121" t="s">
        <v>351</v>
      </c>
      <c r="E369" s="121"/>
      <c r="F369" s="121"/>
      <c r="G369" s="121"/>
      <c r="H369" s="121"/>
      <c r="I369" s="121"/>
      <c r="J369" s="121"/>
      <c r="K369" s="121"/>
      <c r="L369" s="121"/>
      <c r="M369" s="121"/>
      <c r="N369" s="121"/>
      <c r="O369" s="121"/>
      <c r="P369" s="121"/>
      <c r="Q369" s="121"/>
      <c r="R369" s="122"/>
      <c r="S369" s="131">
        <v>0</v>
      </c>
      <c r="T369" s="132"/>
      <c r="U369" s="132"/>
      <c r="V369" s="132"/>
      <c r="W369" s="132"/>
      <c r="X369" s="132"/>
      <c r="Y369" s="132"/>
      <c r="Z369" s="132"/>
      <c r="AA369" s="132"/>
      <c r="AB369" s="132"/>
      <c r="AC369" s="152"/>
      <c r="AD369" s="220"/>
      <c r="AE369" s="119"/>
      <c r="AF369" s="119"/>
      <c r="AG369" s="119"/>
      <c r="AH369" s="119"/>
      <c r="AI369" s="119"/>
      <c r="AJ369" s="119"/>
      <c r="AK369" s="119"/>
      <c r="AL369" s="119"/>
      <c r="AM369" s="119"/>
      <c r="AN369" s="119"/>
      <c r="AO369" s="221"/>
      <c r="AP369" s="220"/>
      <c r="AQ369" s="119"/>
      <c r="AR369" s="119"/>
      <c r="AS369" s="119"/>
      <c r="AT369" s="119"/>
      <c r="AU369" s="119"/>
      <c r="AV369" s="119"/>
      <c r="AW369" s="119"/>
      <c r="AX369" s="119"/>
      <c r="AY369" s="119"/>
      <c r="AZ369" s="221"/>
      <c r="BA369" s="220"/>
      <c r="BB369" s="119"/>
      <c r="BC369" s="119"/>
      <c r="BD369" s="119"/>
      <c r="BE369" s="119"/>
      <c r="BF369" s="78"/>
      <c r="BG369" s="78"/>
    </row>
    <row r="370" spans="1:97" ht="12.75" customHeight="1" x14ac:dyDescent="0.2">
      <c r="A370" s="386">
        <v>21</v>
      </c>
      <c r="B370" s="386"/>
      <c r="C370" s="386"/>
      <c r="D370" s="121" t="s">
        <v>352</v>
      </c>
      <c r="E370" s="121"/>
      <c r="F370" s="121"/>
      <c r="G370" s="121"/>
      <c r="H370" s="121"/>
      <c r="I370" s="121"/>
      <c r="J370" s="121"/>
      <c r="K370" s="121"/>
      <c r="L370" s="121"/>
      <c r="M370" s="121"/>
      <c r="N370" s="121"/>
      <c r="O370" s="121"/>
      <c r="P370" s="121"/>
      <c r="Q370" s="121"/>
      <c r="R370" s="122"/>
      <c r="S370" s="131">
        <v>0</v>
      </c>
      <c r="T370" s="132"/>
      <c r="U370" s="132"/>
      <c r="V370" s="132"/>
      <c r="W370" s="132"/>
      <c r="X370" s="132"/>
      <c r="Y370" s="132"/>
      <c r="Z370" s="132"/>
      <c r="AA370" s="132"/>
      <c r="AB370" s="132"/>
      <c r="AC370" s="152"/>
      <c r="AD370" s="220"/>
      <c r="AE370" s="119"/>
      <c r="AF370" s="119"/>
      <c r="AG370" s="119"/>
      <c r="AH370" s="119"/>
      <c r="AI370" s="119"/>
      <c r="AJ370" s="119"/>
      <c r="AK370" s="119"/>
      <c r="AL370" s="119"/>
      <c r="AM370" s="119"/>
      <c r="AN370" s="119"/>
      <c r="AO370" s="221"/>
      <c r="AP370" s="220"/>
      <c r="AQ370" s="119"/>
      <c r="AR370" s="119"/>
      <c r="AS370" s="119"/>
      <c r="AT370" s="119"/>
      <c r="AU370" s="119"/>
      <c r="AV370" s="119"/>
      <c r="AW370" s="119"/>
      <c r="AX370" s="119"/>
      <c r="AY370" s="119"/>
      <c r="AZ370" s="221"/>
      <c r="BA370" s="220"/>
      <c r="BB370" s="119"/>
      <c r="BC370" s="119"/>
      <c r="BD370" s="119"/>
      <c r="BE370" s="119"/>
      <c r="BF370" s="78"/>
      <c r="BG370" s="78"/>
    </row>
    <row r="371" spans="1:97" ht="12.75" customHeight="1" x14ac:dyDescent="0.2">
      <c r="A371" s="386">
        <v>22</v>
      </c>
      <c r="B371" s="386"/>
      <c r="C371" s="386"/>
      <c r="D371" s="121" t="s">
        <v>353</v>
      </c>
      <c r="E371" s="121"/>
      <c r="F371" s="121"/>
      <c r="G371" s="121"/>
      <c r="H371" s="121"/>
      <c r="I371" s="121"/>
      <c r="J371" s="121"/>
      <c r="K371" s="121"/>
      <c r="L371" s="121"/>
      <c r="M371" s="121"/>
      <c r="N371" s="121"/>
      <c r="O371" s="121"/>
      <c r="P371" s="121"/>
      <c r="Q371" s="121"/>
      <c r="R371" s="122"/>
      <c r="S371" s="131">
        <v>0</v>
      </c>
      <c r="T371" s="132"/>
      <c r="U371" s="132"/>
      <c r="V371" s="132"/>
      <c r="W371" s="132"/>
      <c r="X371" s="132"/>
      <c r="Y371" s="132"/>
      <c r="Z371" s="132"/>
      <c r="AA371" s="132"/>
      <c r="AB371" s="132"/>
      <c r="AC371" s="152"/>
      <c r="AD371" s="220"/>
      <c r="AE371" s="119"/>
      <c r="AF371" s="119"/>
      <c r="AG371" s="119"/>
      <c r="AH371" s="119"/>
      <c r="AI371" s="119"/>
      <c r="AJ371" s="119"/>
      <c r="AK371" s="119"/>
      <c r="AL371" s="119"/>
      <c r="AM371" s="119"/>
      <c r="AN371" s="119"/>
      <c r="AO371" s="221"/>
      <c r="AP371" s="220"/>
      <c r="AQ371" s="119"/>
      <c r="AR371" s="119"/>
      <c r="AS371" s="119"/>
      <c r="AT371" s="119"/>
      <c r="AU371" s="119"/>
      <c r="AV371" s="119"/>
      <c r="AW371" s="119"/>
      <c r="AX371" s="119"/>
      <c r="AY371" s="119"/>
      <c r="AZ371" s="221"/>
      <c r="BA371" s="220"/>
      <c r="BB371" s="119"/>
      <c r="BC371" s="119"/>
      <c r="BD371" s="119"/>
      <c r="BE371" s="119"/>
      <c r="BF371" s="78"/>
      <c r="BG371" s="78"/>
    </row>
    <row r="372" spans="1:97" ht="12.75" customHeight="1" x14ac:dyDescent="0.2">
      <c r="A372" s="386">
        <v>23</v>
      </c>
      <c r="B372" s="386"/>
      <c r="C372" s="386"/>
      <c r="D372" s="121" t="s">
        <v>354</v>
      </c>
      <c r="E372" s="121"/>
      <c r="F372" s="121"/>
      <c r="G372" s="121"/>
      <c r="H372" s="121"/>
      <c r="I372" s="121"/>
      <c r="J372" s="121"/>
      <c r="K372" s="121"/>
      <c r="L372" s="121"/>
      <c r="M372" s="121"/>
      <c r="N372" s="121"/>
      <c r="O372" s="121"/>
      <c r="P372" s="121"/>
      <c r="Q372" s="121"/>
      <c r="R372" s="122"/>
      <c r="S372" s="154">
        <f>2145.19+6088.54</f>
        <v>8233.73</v>
      </c>
      <c r="T372" s="155"/>
      <c r="U372" s="155"/>
      <c r="V372" s="155"/>
      <c r="W372" s="155"/>
      <c r="X372" s="155"/>
      <c r="Y372" s="155"/>
      <c r="Z372" s="155"/>
      <c r="AA372" s="155"/>
      <c r="AB372" s="155"/>
      <c r="AC372" s="156"/>
      <c r="AD372" s="220"/>
      <c r="AE372" s="119"/>
      <c r="AF372" s="119"/>
      <c r="AG372" s="119"/>
      <c r="AH372" s="119"/>
      <c r="AI372" s="119"/>
      <c r="AJ372" s="119"/>
      <c r="AK372" s="119"/>
      <c r="AL372" s="119"/>
      <c r="AM372" s="119"/>
      <c r="AN372" s="119"/>
      <c r="AO372" s="221"/>
      <c r="AP372" s="220"/>
      <c r="AQ372" s="119"/>
      <c r="AR372" s="119"/>
      <c r="AS372" s="119"/>
      <c r="AT372" s="119"/>
      <c r="AU372" s="119"/>
      <c r="AV372" s="119"/>
      <c r="AW372" s="119"/>
      <c r="AX372" s="119"/>
      <c r="AY372" s="119"/>
      <c r="AZ372" s="221"/>
      <c r="BA372" s="220"/>
      <c r="BB372" s="119"/>
      <c r="BC372" s="119"/>
      <c r="BD372" s="119"/>
      <c r="BE372" s="119"/>
      <c r="BF372" s="78"/>
      <c r="BG372" s="78"/>
      <c r="BH372" s="54">
        <f>S356+S360+S362+S363+S365+S374+S372+S375+S376+S377+S378</f>
        <v>80136.429999999993</v>
      </c>
      <c r="BI372" s="67" t="s">
        <v>44</v>
      </c>
      <c r="BJ372" s="68"/>
      <c r="BK372" s="68"/>
      <c r="BL372" s="68"/>
      <c r="BM372" s="68"/>
      <c r="BN372" s="68"/>
      <c r="BO372" s="68"/>
      <c r="BP372" s="68"/>
      <c r="BQ372" s="68"/>
      <c r="BR372" s="68"/>
      <c r="BS372" s="68"/>
      <c r="BT372" s="68"/>
      <c r="BU372" s="68"/>
      <c r="BV372" s="68"/>
      <c r="BW372" s="68"/>
      <c r="BX372" s="68"/>
      <c r="BY372" s="68"/>
      <c r="BZ372" s="68"/>
      <c r="CA372" s="68"/>
      <c r="CB372" s="68"/>
      <c r="CC372" s="68"/>
      <c r="CD372" s="68"/>
      <c r="CE372" s="68"/>
      <c r="CF372" s="68"/>
      <c r="CG372" s="68"/>
      <c r="CH372" s="68"/>
      <c r="CI372" s="68"/>
      <c r="CJ372" s="68"/>
      <c r="CK372" s="68"/>
      <c r="CL372" s="68"/>
      <c r="CM372" s="68"/>
      <c r="CN372" s="68"/>
      <c r="CO372" s="68"/>
      <c r="CP372" s="68"/>
      <c r="CQ372" s="68"/>
      <c r="CR372" s="68"/>
      <c r="CS372" s="69"/>
    </row>
    <row r="373" spans="1:97" ht="48" customHeight="1" x14ac:dyDescent="0.2">
      <c r="A373" s="386">
        <v>24</v>
      </c>
      <c r="B373" s="386"/>
      <c r="C373" s="386"/>
      <c r="D373" s="121" t="s">
        <v>355</v>
      </c>
      <c r="E373" s="121"/>
      <c r="F373" s="121"/>
      <c r="G373" s="121"/>
      <c r="H373" s="121"/>
      <c r="I373" s="121"/>
      <c r="J373" s="121"/>
      <c r="K373" s="121"/>
      <c r="L373" s="121"/>
      <c r="M373" s="121"/>
      <c r="N373" s="121"/>
      <c r="O373" s="121"/>
      <c r="P373" s="121"/>
      <c r="Q373" s="121"/>
      <c r="R373" s="122"/>
      <c r="S373" s="387"/>
      <c r="T373" s="388"/>
      <c r="U373" s="388"/>
      <c r="V373" s="388"/>
      <c r="W373" s="388"/>
      <c r="X373" s="388"/>
      <c r="Y373" s="388"/>
      <c r="Z373" s="388"/>
      <c r="AA373" s="388"/>
      <c r="AB373" s="388"/>
      <c r="AC373" s="389"/>
      <c r="AD373" s="387"/>
      <c r="AE373" s="388"/>
      <c r="AF373" s="388"/>
      <c r="AG373" s="388"/>
      <c r="AH373" s="388"/>
      <c r="AI373" s="388"/>
      <c r="AJ373" s="388"/>
      <c r="AK373" s="388"/>
      <c r="AL373" s="388"/>
      <c r="AM373" s="388"/>
      <c r="AN373" s="388"/>
      <c r="AO373" s="389"/>
      <c r="AP373" s="387"/>
      <c r="AQ373" s="388"/>
      <c r="AR373" s="388"/>
      <c r="AS373" s="388"/>
      <c r="AT373" s="388"/>
      <c r="AU373" s="388"/>
      <c r="AV373" s="388"/>
      <c r="AW373" s="388"/>
      <c r="AX373" s="388"/>
      <c r="AY373" s="388"/>
      <c r="AZ373" s="389"/>
      <c r="BA373" s="387"/>
      <c r="BB373" s="388"/>
      <c r="BC373" s="388"/>
      <c r="BD373" s="388"/>
      <c r="BE373" s="388"/>
      <c r="BF373" s="68"/>
      <c r="BG373" s="68"/>
    </row>
    <row r="374" spans="1:97" ht="12.75" customHeight="1" x14ac:dyDescent="0.2">
      <c r="A374" s="393" t="s">
        <v>173</v>
      </c>
      <c r="B374" s="393"/>
      <c r="C374" s="393"/>
      <c r="D374" s="373" t="s">
        <v>356</v>
      </c>
      <c r="E374" s="373"/>
      <c r="F374" s="373"/>
      <c r="G374" s="373"/>
      <c r="H374" s="373"/>
      <c r="I374" s="373"/>
      <c r="J374" s="373"/>
      <c r="K374" s="373"/>
      <c r="L374" s="373"/>
      <c r="M374" s="373"/>
      <c r="N374" s="373"/>
      <c r="O374" s="373"/>
      <c r="P374" s="373"/>
      <c r="Q374" s="373"/>
      <c r="R374" s="374"/>
      <c r="S374" s="154">
        <v>7999.85</v>
      </c>
      <c r="T374" s="155"/>
      <c r="U374" s="155"/>
      <c r="V374" s="155"/>
      <c r="W374" s="155"/>
      <c r="X374" s="155"/>
      <c r="Y374" s="155"/>
      <c r="Z374" s="155"/>
      <c r="AA374" s="155"/>
      <c r="AB374" s="155"/>
      <c r="AC374" s="156"/>
      <c r="AD374" s="220"/>
      <c r="AE374" s="119"/>
      <c r="AF374" s="119"/>
      <c r="AG374" s="119"/>
      <c r="AH374" s="119"/>
      <c r="AI374" s="119"/>
      <c r="AJ374" s="119"/>
      <c r="AK374" s="119"/>
      <c r="AL374" s="119"/>
      <c r="AM374" s="119"/>
      <c r="AN374" s="119"/>
      <c r="AO374" s="221"/>
      <c r="AP374" s="220"/>
      <c r="AQ374" s="119"/>
      <c r="AR374" s="119"/>
      <c r="AS374" s="119"/>
      <c r="AT374" s="119"/>
      <c r="AU374" s="119"/>
      <c r="AV374" s="119"/>
      <c r="AW374" s="119"/>
      <c r="AX374" s="119"/>
      <c r="AY374" s="119"/>
      <c r="AZ374" s="221"/>
      <c r="BA374" s="220"/>
      <c r="BB374" s="119"/>
      <c r="BC374" s="119"/>
      <c r="BD374" s="119"/>
      <c r="BE374" s="119"/>
      <c r="BF374" s="78"/>
      <c r="BG374" s="78"/>
    </row>
    <row r="375" spans="1:97" ht="12.75" customHeight="1" x14ac:dyDescent="0.2">
      <c r="A375" s="393" t="s">
        <v>34</v>
      </c>
      <c r="B375" s="393"/>
      <c r="C375" s="393"/>
      <c r="D375" s="394" t="s">
        <v>561</v>
      </c>
      <c r="E375" s="258"/>
      <c r="F375" s="258"/>
      <c r="G375" s="258"/>
      <c r="H375" s="258"/>
      <c r="I375" s="258"/>
      <c r="J375" s="258"/>
      <c r="K375" s="258"/>
      <c r="L375" s="258"/>
      <c r="M375" s="258"/>
      <c r="N375" s="258"/>
      <c r="O375" s="258"/>
      <c r="P375" s="258"/>
      <c r="Q375" s="258"/>
      <c r="R375" s="259"/>
      <c r="S375" s="154">
        <f>5987.76</f>
        <v>5987.76</v>
      </c>
      <c r="T375" s="155"/>
      <c r="U375" s="155"/>
      <c r="V375" s="155"/>
      <c r="W375" s="155"/>
      <c r="X375" s="155"/>
      <c r="Y375" s="155"/>
      <c r="Z375" s="155"/>
      <c r="AA375" s="155"/>
      <c r="AB375" s="155"/>
      <c r="AC375" s="156"/>
      <c r="AD375" s="220"/>
      <c r="AE375" s="119"/>
      <c r="AF375" s="119"/>
      <c r="AG375" s="119"/>
      <c r="AH375" s="119"/>
      <c r="AI375" s="119"/>
      <c r="AJ375" s="119"/>
      <c r="AK375" s="119"/>
      <c r="AL375" s="119"/>
      <c r="AM375" s="119"/>
      <c r="AN375" s="119"/>
      <c r="AO375" s="221"/>
      <c r="AP375" s="220"/>
      <c r="AQ375" s="119"/>
      <c r="AR375" s="119"/>
      <c r="AS375" s="119"/>
      <c r="AT375" s="119"/>
      <c r="AU375" s="119"/>
      <c r="AV375" s="119"/>
      <c r="AW375" s="119"/>
      <c r="AX375" s="119"/>
      <c r="AY375" s="119"/>
      <c r="AZ375" s="221"/>
      <c r="BA375" s="220"/>
      <c r="BB375" s="119"/>
      <c r="BC375" s="119"/>
      <c r="BD375" s="119"/>
      <c r="BE375" s="119"/>
      <c r="BF375" s="78"/>
      <c r="BG375" s="78"/>
      <c r="BI375" s="48" t="s">
        <v>560</v>
      </c>
      <c r="BJ375" s="48" t="s">
        <v>562</v>
      </c>
    </row>
    <row r="376" spans="1:97" ht="12.75" customHeight="1" x14ac:dyDescent="0.2">
      <c r="A376" s="393" t="s">
        <v>260</v>
      </c>
      <c r="B376" s="393"/>
      <c r="C376" s="393"/>
      <c r="D376" s="258" t="s">
        <v>357</v>
      </c>
      <c r="E376" s="258"/>
      <c r="F376" s="258"/>
      <c r="G376" s="258"/>
      <c r="H376" s="258"/>
      <c r="I376" s="258"/>
      <c r="J376" s="258"/>
      <c r="K376" s="258"/>
      <c r="L376" s="258"/>
      <c r="M376" s="258"/>
      <c r="N376" s="258"/>
      <c r="O376" s="258"/>
      <c r="P376" s="258"/>
      <c r="Q376" s="258"/>
      <c r="R376" s="259"/>
      <c r="S376" s="131">
        <v>115</v>
      </c>
      <c r="T376" s="132"/>
      <c r="U376" s="132"/>
      <c r="V376" s="132"/>
      <c r="W376" s="132"/>
      <c r="X376" s="132"/>
      <c r="Y376" s="132"/>
      <c r="Z376" s="132"/>
      <c r="AA376" s="132"/>
      <c r="AB376" s="132"/>
      <c r="AC376" s="152"/>
      <c r="AD376" s="220"/>
      <c r="AE376" s="119"/>
      <c r="AF376" s="119"/>
      <c r="AG376" s="119"/>
      <c r="AH376" s="119"/>
      <c r="AI376" s="119"/>
      <c r="AJ376" s="119"/>
      <c r="AK376" s="119"/>
      <c r="AL376" s="119"/>
      <c r="AM376" s="119"/>
      <c r="AN376" s="119"/>
      <c r="AO376" s="221"/>
      <c r="AP376" s="220"/>
      <c r="AQ376" s="119"/>
      <c r="AR376" s="119"/>
      <c r="AS376" s="119"/>
      <c r="AT376" s="119"/>
      <c r="AU376" s="119"/>
      <c r="AV376" s="119"/>
      <c r="AW376" s="119"/>
      <c r="AX376" s="119"/>
      <c r="AY376" s="119"/>
      <c r="AZ376" s="221"/>
      <c r="BA376" s="220"/>
      <c r="BB376" s="119"/>
      <c r="BC376" s="119"/>
      <c r="BD376" s="119"/>
      <c r="BE376" s="119"/>
      <c r="BF376" s="78"/>
      <c r="BG376" s="78"/>
    </row>
    <row r="377" spans="1:97" ht="12.75" customHeight="1" x14ac:dyDescent="0.2">
      <c r="A377" s="393" t="s">
        <v>144</v>
      </c>
      <c r="B377" s="393"/>
      <c r="C377" s="393"/>
      <c r="D377" s="395" t="s">
        <v>564</v>
      </c>
      <c r="E377" s="395"/>
      <c r="F377" s="395"/>
      <c r="G377" s="395"/>
      <c r="H377" s="395"/>
      <c r="I377" s="395"/>
      <c r="J377" s="395"/>
      <c r="K377" s="395"/>
      <c r="L377" s="395"/>
      <c r="M377" s="395"/>
      <c r="N377" s="395"/>
      <c r="O377" s="395"/>
      <c r="P377" s="395"/>
      <c r="Q377" s="395"/>
      <c r="R377" s="396"/>
      <c r="S377" s="131">
        <v>7015</v>
      </c>
      <c r="T377" s="132"/>
      <c r="U377" s="132"/>
      <c r="V377" s="132"/>
      <c r="W377" s="132"/>
      <c r="X377" s="132"/>
      <c r="Y377" s="132"/>
      <c r="Z377" s="132"/>
      <c r="AA377" s="132"/>
      <c r="AB377" s="132"/>
      <c r="AC377" s="152"/>
      <c r="AD377" s="220"/>
      <c r="AE377" s="119"/>
      <c r="AF377" s="119"/>
      <c r="AG377" s="119"/>
      <c r="AH377" s="119"/>
      <c r="AI377" s="119"/>
      <c r="AJ377" s="119"/>
      <c r="AK377" s="119"/>
      <c r="AL377" s="119"/>
      <c r="AM377" s="119"/>
      <c r="AN377" s="119"/>
      <c r="AO377" s="221"/>
      <c r="AP377" s="220"/>
      <c r="AQ377" s="119"/>
      <c r="AR377" s="119"/>
      <c r="AS377" s="119"/>
      <c r="AT377" s="119"/>
      <c r="AU377" s="119"/>
      <c r="AV377" s="119"/>
      <c r="AW377" s="119"/>
      <c r="AX377" s="119"/>
      <c r="AY377" s="119"/>
      <c r="AZ377" s="221"/>
      <c r="BA377" s="220"/>
      <c r="BB377" s="119"/>
      <c r="BC377" s="119"/>
      <c r="BD377" s="119"/>
      <c r="BE377" s="119"/>
      <c r="BF377" s="78"/>
      <c r="BG377" s="78"/>
      <c r="BI377" s="48" t="s">
        <v>565</v>
      </c>
      <c r="BJ377" s="48" t="s">
        <v>558</v>
      </c>
    </row>
    <row r="378" spans="1:97" ht="12.75" customHeight="1" x14ac:dyDescent="0.2">
      <c r="A378" s="393" t="s">
        <v>314</v>
      </c>
      <c r="B378" s="393"/>
      <c r="C378" s="393"/>
      <c r="D378" s="120" t="s">
        <v>358</v>
      </c>
      <c r="E378" s="120"/>
      <c r="F378" s="120"/>
      <c r="G378" s="120"/>
      <c r="H378" s="120"/>
      <c r="I378" s="120"/>
      <c r="J378" s="120"/>
      <c r="K378" s="119"/>
      <c r="L378" s="119"/>
      <c r="M378" s="119"/>
      <c r="N378" s="119"/>
      <c r="O378" s="119"/>
      <c r="P378" s="119"/>
      <c r="Q378" s="119"/>
      <c r="R378" s="221"/>
      <c r="S378" s="131">
        <v>4992.96</v>
      </c>
      <c r="T378" s="132"/>
      <c r="U378" s="132"/>
      <c r="V378" s="132"/>
      <c r="W378" s="132"/>
      <c r="X378" s="132"/>
      <c r="Y378" s="132"/>
      <c r="Z378" s="132"/>
      <c r="AA378" s="132"/>
      <c r="AB378" s="132"/>
      <c r="AC378" s="152"/>
      <c r="AD378" s="220"/>
      <c r="AE378" s="119"/>
      <c r="AF378" s="119"/>
      <c r="AG378" s="119"/>
      <c r="AH378" s="119"/>
      <c r="AI378" s="119"/>
      <c r="AJ378" s="119"/>
      <c r="AK378" s="119"/>
      <c r="AL378" s="119"/>
      <c r="AM378" s="119"/>
      <c r="AN378" s="119"/>
      <c r="AO378" s="221"/>
      <c r="AP378" s="220"/>
      <c r="AQ378" s="119"/>
      <c r="AR378" s="119"/>
      <c r="AS378" s="119"/>
      <c r="AT378" s="119"/>
      <c r="AU378" s="119"/>
      <c r="AV378" s="119"/>
      <c r="AW378" s="119"/>
      <c r="AX378" s="119"/>
      <c r="AY378" s="119"/>
      <c r="AZ378" s="221"/>
      <c r="BA378" s="220"/>
      <c r="BB378" s="119"/>
      <c r="BC378" s="119"/>
      <c r="BD378" s="119"/>
      <c r="BE378" s="119"/>
      <c r="BF378" s="78"/>
      <c r="BG378" s="78"/>
      <c r="BI378" s="48" t="s">
        <v>566</v>
      </c>
    </row>
    <row r="379" spans="1:97" ht="26.25" customHeight="1" x14ac:dyDescent="0.2">
      <c r="A379" s="397">
        <v>25</v>
      </c>
      <c r="B379" s="397"/>
      <c r="C379" s="397"/>
      <c r="D379" s="70" t="s">
        <v>359</v>
      </c>
      <c r="E379" s="70"/>
      <c r="F379" s="70"/>
      <c r="G379" s="70"/>
      <c r="H379" s="70"/>
      <c r="I379" s="70"/>
      <c r="J379" s="70"/>
      <c r="K379" s="70"/>
      <c r="L379" s="70"/>
      <c r="M379" s="70"/>
      <c r="N379" s="70"/>
      <c r="O379" s="70"/>
      <c r="P379" s="70"/>
      <c r="Q379" s="70"/>
      <c r="R379" s="71"/>
      <c r="S379" s="154">
        <f>SUM(S343:AC378)</f>
        <v>131743.12999999998</v>
      </c>
      <c r="T379" s="155"/>
      <c r="U379" s="155"/>
      <c r="V379" s="155"/>
      <c r="W379" s="155"/>
      <c r="X379" s="155"/>
      <c r="Y379" s="155"/>
      <c r="Z379" s="155"/>
      <c r="AA379" s="155"/>
      <c r="AB379" s="155"/>
      <c r="AC379" s="156"/>
      <c r="AD379" s="131">
        <v>0</v>
      </c>
      <c r="AE379" s="132"/>
      <c r="AF379" s="132"/>
      <c r="AG379" s="132"/>
      <c r="AH379" s="132"/>
      <c r="AI379" s="132"/>
      <c r="AJ379" s="132"/>
      <c r="AK379" s="132"/>
      <c r="AL379" s="132"/>
      <c r="AM379" s="132"/>
      <c r="AN379" s="132"/>
      <c r="AO379" s="152"/>
      <c r="AP379" s="131">
        <v>0</v>
      </c>
      <c r="AQ379" s="132"/>
      <c r="AR379" s="132"/>
      <c r="AS379" s="132"/>
      <c r="AT379" s="132"/>
      <c r="AU379" s="132"/>
      <c r="AV379" s="132"/>
      <c r="AW379" s="132"/>
      <c r="AX379" s="132"/>
      <c r="AY379" s="132"/>
      <c r="AZ379" s="152"/>
      <c r="BA379" s="131">
        <v>0</v>
      </c>
      <c r="BB379" s="132"/>
      <c r="BC379" s="132"/>
      <c r="BD379" s="132"/>
      <c r="BE379" s="132"/>
      <c r="BF379" s="78"/>
      <c r="BG379" s="78"/>
      <c r="BI379" s="53" t="s">
        <v>556</v>
      </c>
      <c r="BK379" s="56">
        <v>-131742.96</v>
      </c>
      <c r="BL379" s="48" t="s">
        <v>558</v>
      </c>
    </row>
    <row r="380" spans="1:97" ht="48.6" customHeight="1" x14ac:dyDescent="0.2">
      <c r="A380" s="89" t="s">
        <v>360</v>
      </c>
      <c r="B380" s="89"/>
      <c r="C380" s="89"/>
      <c r="D380" s="89"/>
      <c r="E380" s="89"/>
      <c r="F380" s="89"/>
      <c r="G380" s="89"/>
      <c r="H380" s="89"/>
      <c r="I380" s="89"/>
      <c r="J380" s="89"/>
      <c r="K380" s="89"/>
      <c r="L380" s="89"/>
      <c r="M380" s="89"/>
      <c r="N380" s="89"/>
      <c r="O380" s="89"/>
      <c r="P380" s="89"/>
      <c r="Q380" s="89"/>
      <c r="R380" s="90"/>
      <c r="S380" s="88"/>
      <c r="T380" s="89"/>
      <c r="U380" s="89"/>
      <c r="V380" s="89"/>
      <c r="W380" s="89"/>
      <c r="X380" s="89"/>
      <c r="Y380" s="89"/>
      <c r="Z380" s="89"/>
      <c r="AA380" s="89"/>
      <c r="AB380" s="89"/>
      <c r="AC380" s="90"/>
      <c r="AD380" s="88"/>
      <c r="AE380" s="89"/>
      <c r="AF380" s="89"/>
      <c r="AG380" s="89"/>
      <c r="AH380" s="89"/>
      <c r="AI380" s="89"/>
      <c r="AJ380" s="89"/>
      <c r="AK380" s="89"/>
      <c r="AL380" s="89"/>
      <c r="AM380" s="89"/>
      <c r="AN380" s="89"/>
      <c r="AO380" s="90"/>
      <c r="AP380" s="88"/>
      <c r="AQ380" s="89"/>
      <c r="AR380" s="89"/>
      <c r="AS380" s="89"/>
      <c r="AT380" s="89"/>
      <c r="AU380" s="89"/>
      <c r="AV380" s="89"/>
      <c r="AW380" s="89"/>
      <c r="AX380" s="89"/>
      <c r="AY380" s="89"/>
      <c r="AZ380" s="90"/>
      <c r="BA380" s="88"/>
      <c r="BB380" s="89"/>
      <c r="BC380" s="89"/>
      <c r="BD380" s="89"/>
      <c r="BE380" s="89"/>
      <c r="BF380" s="68"/>
      <c r="BG380" s="68"/>
    </row>
    <row r="381" spans="1:97" ht="14.25" customHeight="1" x14ac:dyDescent="0.2">
      <c r="A381" s="398" t="s">
        <v>361</v>
      </c>
      <c r="B381" s="398"/>
      <c r="C381" s="398"/>
      <c r="D381" s="398"/>
      <c r="E381" s="398"/>
      <c r="F381" s="305" t="s">
        <v>362</v>
      </c>
      <c r="G381" s="305"/>
      <c r="H381" s="305"/>
      <c r="I381" s="305"/>
      <c r="J381" s="305"/>
      <c r="K381" s="305"/>
      <c r="L381" s="305"/>
      <c r="M381" s="305"/>
      <c r="N381" s="305"/>
      <c r="O381" s="305"/>
      <c r="P381" s="305"/>
      <c r="Q381" s="305"/>
      <c r="R381" s="305"/>
      <c r="S381" s="305"/>
      <c r="T381" s="305"/>
      <c r="U381" s="305"/>
      <c r="V381" s="305"/>
      <c r="W381" s="305"/>
      <c r="X381" s="305"/>
      <c r="Y381" s="305"/>
      <c r="Z381" s="305"/>
      <c r="AA381" s="305"/>
      <c r="AB381" s="305"/>
      <c r="AC381" s="305"/>
      <c r="AD381" s="305"/>
      <c r="AE381" s="305"/>
      <c r="AF381" s="305"/>
      <c r="AG381" s="305"/>
      <c r="AH381" s="305"/>
      <c r="AI381" s="305"/>
      <c r="AJ381" s="305"/>
      <c r="AK381" s="305"/>
      <c r="AL381" s="305"/>
      <c r="AM381" s="305"/>
      <c r="AN381" s="305"/>
      <c r="AO381" s="305"/>
      <c r="AP381" s="305"/>
      <c r="AQ381" s="305"/>
      <c r="AR381" s="305"/>
      <c r="AS381" s="305"/>
      <c r="AT381" s="305"/>
      <c r="AU381" s="305"/>
      <c r="AV381" s="305"/>
      <c r="AW381" s="305"/>
      <c r="AX381" s="305"/>
      <c r="AY381" s="305"/>
      <c r="AZ381" s="305"/>
      <c r="BA381" s="305"/>
      <c r="BB381" s="305"/>
      <c r="BC381" s="305"/>
      <c r="BD381" s="305"/>
      <c r="BE381" s="305"/>
      <c r="BF381" s="81"/>
      <c r="BG381" s="81"/>
    </row>
    <row r="382" spans="1:97" ht="13.5" customHeight="1" x14ac:dyDescent="0.2">
      <c r="A382" s="191" t="s">
        <v>363</v>
      </c>
      <c r="B382" s="191"/>
      <c r="C382" s="191"/>
      <c r="D382" s="191"/>
      <c r="E382" s="191"/>
      <c r="F382" s="191"/>
      <c r="G382" s="191"/>
      <c r="H382" s="191"/>
      <c r="I382" s="191"/>
      <c r="J382" s="191"/>
      <c r="K382" s="191"/>
      <c r="L382" s="191"/>
      <c r="M382" s="191"/>
      <c r="N382" s="191"/>
      <c r="O382" s="191"/>
      <c r="P382" s="191"/>
      <c r="Q382" s="191"/>
      <c r="R382" s="191"/>
      <c r="S382" s="191"/>
      <c r="T382" s="191"/>
      <c r="U382" s="191"/>
      <c r="V382" s="191"/>
      <c r="W382" s="191"/>
      <c r="X382" s="191"/>
      <c r="Y382" s="191"/>
      <c r="Z382" s="191"/>
      <c r="AA382" s="191"/>
      <c r="AB382" s="191"/>
      <c r="AC382" s="191"/>
      <c r="AD382" s="191"/>
      <c r="AE382" s="191"/>
      <c r="AF382" s="191"/>
      <c r="AG382" s="191"/>
      <c r="AH382" s="191"/>
      <c r="AI382" s="191"/>
      <c r="AJ382" s="191"/>
      <c r="AK382" s="191"/>
      <c r="AL382" s="191"/>
      <c r="AM382" s="191"/>
      <c r="AN382" s="191"/>
      <c r="AO382" s="191"/>
      <c r="AP382" s="191"/>
      <c r="AQ382" s="191"/>
      <c r="AR382" s="191"/>
      <c r="AS382" s="191"/>
      <c r="AT382" s="191"/>
      <c r="AU382" s="191"/>
      <c r="AV382" s="191"/>
      <c r="AW382" s="191"/>
      <c r="AX382" s="191"/>
      <c r="AY382" s="191"/>
      <c r="AZ382" s="191"/>
      <c r="BA382" s="191"/>
      <c r="BB382" s="191"/>
      <c r="BC382" s="191"/>
      <c r="BD382" s="191"/>
      <c r="BE382" s="191"/>
      <c r="BF382" s="191"/>
      <c r="BG382" s="191"/>
    </row>
    <row r="383" spans="1:97" ht="24" customHeight="1" x14ac:dyDescent="0.2">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c r="AD383" s="224"/>
      <c r="AE383" s="224"/>
      <c r="AF383" s="224"/>
      <c r="AG383" s="224"/>
      <c r="AH383" s="224"/>
      <c r="AI383" s="224"/>
      <c r="AJ383" s="225"/>
      <c r="AK383" s="301" t="s">
        <v>364</v>
      </c>
      <c r="AL383" s="299"/>
      <c r="AM383" s="299"/>
      <c r="AN383" s="299"/>
      <c r="AO383" s="299"/>
      <c r="AP383" s="299"/>
      <c r="AQ383" s="299"/>
      <c r="AR383" s="299"/>
      <c r="AS383" s="299"/>
      <c r="AT383" s="299"/>
      <c r="AU383" s="299"/>
      <c r="AV383" s="300"/>
      <c r="AW383" s="223"/>
      <c r="AX383" s="224"/>
      <c r="AY383" s="225"/>
      <c r="AZ383" s="301" t="s">
        <v>365</v>
      </c>
      <c r="BA383" s="299"/>
      <c r="BB383" s="299"/>
      <c r="BC383" s="299"/>
      <c r="BD383" s="299"/>
      <c r="BE383" s="299"/>
      <c r="BF383" s="81"/>
      <c r="BG383" s="81"/>
    </row>
    <row r="384" spans="1:97" ht="12.75" customHeight="1" x14ac:dyDescent="0.2">
      <c r="A384" s="351" t="s">
        <v>366</v>
      </c>
      <c r="B384" s="399">
        <v>1</v>
      </c>
      <c r="C384" s="400"/>
      <c r="D384" s="400"/>
      <c r="E384" s="120" t="s">
        <v>367</v>
      </c>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c r="AJ384" s="202"/>
      <c r="AK384" s="154">
        <v>44292</v>
      </c>
      <c r="AL384" s="155"/>
      <c r="AM384" s="155"/>
      <c r="AN384" s="155"/>
      <c r="AO384" s="155"/>
      <c r="AP384" s="155"/>
      <c r="AQ384" s="155"/>
      <c r="AR384" s="155"/>
      <c r="AS384" s="155"/>
      <c r="AT384" s="155"/>
      <c r="AU384" s="155"/>
      <c r="AV384" s="156"/>
      <c r="AW384" s="128">
        <v>1</v>
      </c>
      <c r="AX384" s="129"/>
      <c r="AY384" s="130"/>
      <c r="AZ384" s="154">
        <v>44659.7</v>
      </c>
      <c r="BA384" s="155"/>
      <c r="BB384" s="155"/>
      <c r="BC384" s="155"/>
      <c r="BD384" s="155"/>
      <c r="BE384" s="155"/>
      <c r="BF384" s="78"/>
      <c r="BG384" s="78"/>
      <c r="BI384" s="48" t="s">
        <v>567</v>
      </c>
    </row>
    <row r="385" spans="1:63" ht="12.75" customHeight="1" x14ac:dyDescent="0.2">
      <c r="A385" s="353"/>
      <c r="B385" s="401">
        <v>2</v>
      </c>
      <c r="C385" s="402"/>
      <c r="D385" s="402"/>
      <c r="E385" s="121" t="s">
        <v>368</v>
      </c>
      <c r="F385" s="121"/>
      <c r="G385" s="121"/>
      <c r="H385" s="121"/>
      <c r="I385" s="121"/>
      <c r="J385" s="121"/>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c r="AH385" s="121"/>
      <c r="AI385" s="121"/>
      <c r="AJ385" s="122"/>
      <c r="AK385" s="403"/>
      <c r="AL385" s="404"/>
      <c r="AM385" s="404"/>
      <c r="AN385" s="404"/>
      <c r="AO385" s="404"/>
      <c r="AP385" s="404"/>
      <c r="AQ385" s="404"/>
      <c r="AR385" s="404"/>
      <c r="AS385" s="404"/>
      <c r="AT385" s="404"/>
      <c r="AU385" s="404"/>
      <c r="AV385" s="405"/>
      <c r="AW385" s="406">
        <v>2</v>
      </c>
      <c r="AX385" s="407"/>
      <c r="AY385" s="408"/>
      <c r="AZ385" s="403"/>
      <c r="BA385" s="404"/>
      <c r="BB385" s="404"/>
      <c r="BC385" s="404"/>
      <c r="BD385" s="404"/>
      <c r="BE385" s="404"/>
      <c r="BF385" s="78"/>
      <c r="BG385" s="78"/>
      <c r="BI385" s="48" t="s">
        <v>568</v>
      </c>
    </row>
    <row r="386" spans="1:63" ht="12.75" customHeight="1" x14ac:dyDescent="0.2">
      <c r="A386" s="353"/>
      <c r="B386" s="401">
        <v>3</v>
      </c>
      <c r="C386" s="402"/>
      <c r="D386" s="402"/>
      <c r="E386" s="121" t="s">
        <v>369</v>
      </c>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2"/>
      <c r="AK386" s="220"/>
      <c r="AL386" s="119"/>
      <c r="AM386" s="119"/>
      <c r="AN386" s="119"/>
      <c r="AO386" s="119"/>
      <c r="AP386" s="119"/>
      <c r="AQ386" s="119"/>
      <c r="AR386" s="119"/>
      <c r="AS386" s="119"/>
      <c r="AT386" s="119"/>
      <c r="AU386" s="119"/>
      <c r="AV386" s="221"/>
      <c r="AW386" s="128">
        <v>3</v>
      </c>
      <c r="AX386" s="129"/>
      <c r="AY386" s="130"/>
      <c r="AZ386" s="220"/>
      <c r="BA386" s="119"/>
      <c r="BB386" s="119"/>
      <c r="BC386" s="119"/>
      <c r="BD386" s="119"/>
      <c r="BE386" s="119"/>
      <c r="BF386" s="78"/>
      <c r="BG386" s="78"/>
    </row>
    <row r="387" spans="1:63" ht="12.75" customHeight="1" x14ac:dyDescent="0.2">
      <c r="A387" s="353"/>
      <c r="B387" s="401">
        <v>4</v>
      </c>
      <c r="C387" s="402"/>
      <c r="D387" s="402"/>
      <c r="E387" s="121" t="s">
        <v>370</v>
      </c>
      <c r="F387" s="121"/>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2"/>
      <c r="AK387" s="220"/>
      <c r="AL387" s="119"/>
      <c r="AM387" s="119"/>
      <c r="AN387" s="119"/>
      <c r="AO387" s="119"/>
      <c r="AP387" s="119"/>
      <c r="AQ387" s="119"/>
      <c r="AR387" s="119"/>
      <c r="AS387" s="119"/>
      <c r="AT387" s="119"/>
      <c r="AU387" s="119"/>
      <c r="AV387" s="221"/>
      <c r="AW387" s="128">
        <v>4</v>
      </c>
      <c r="AX387" s="129"/>
      <c r="AY387" s="130"/>
      <c r="AZ387" s="220"/>
      <c r="BA387" s="119"/>
      <c r="BB387" s="119"/>
      <c r="BC387" s="119"/>
      <c r="BD387" s="119"/>
      <c r="BE387" s="119"/>
      <c r="BF387" s="78"/>
      <c r="BG387" s="78"/>
    </row>
    <row r="388" spans="1:63" ht="24" customHeight="1" x14ac:dyDescent="0.2">
      <c r="A388" s="353"/>
      <c r="B388" s="72" t="s">
        <v>371</v>
      </c>
      <c r="C388" s="73"/>
      <c r="D388" s="73"/>
      <c r="E388" s="68" t="s">
        <v>372</v>
      </c>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9"/>
      <c r="AK388" s="198"/>
      <c r="AL388" s="380"/>
      <c r="AM388" s="380"/>
      <c r="AN388" s="380"/>
      <c r="AO388" s="380"/>
      <c r="AP388" s="380"/>
      <c r="AQ388" s="380"/>
      <c r="AR388" s="380"/>
      <c r="AS388" s="380"/>
      <c r="AT388" s="380"/>
      <c r="AU388" s="380"/>
      <c r="AV388" s="381"/>
      <c r="AW388" s="198"/>
      <c r="AX388" s="380"/>
      <c r="AY388" s="381"/>
      <c r="AZ388" s="198"/>
      <c r="BA388" s="380"/>
      <c r="BB388" s="380"/>
      <c r="BC388" s="380"/>
      <c r="BD388" s="380"/>
      <c r="BE388" s="380"/>
      <c r="BF388" s="81"/>
      <c r="BG388" s="81"/>
      <c r="BI388" s="45" t="s">
        <v>527</v>
      </c>
    </row>
    <row r="389" spans="1:63" ht="12.75" customHeight="1" x14ac:dyDescent="0.2">
      <c r="A389" s="353"/>
      <c r="B389" s="72"/>
      <c r="C389" s="73"/>
      <c r="D389" s="73"/>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9"/>
      <c r="AK389" s="211"/>
      <c r="AL389" s="212"/>
      <c r="AM389" s="212"/>
      <c r="AN389" s="212"/>
      <c r="AO389" s="212"/>
      <c r="AP389" s="212"/>
      <c r="AQ389" s="212"/>
      <c r="AR389" s="212"/>
      <c r="AS389" s="212"/>
      <c r="AT389" s="212"/>
      <c r="AU389" s="212"/>
      <c r="AV389" s="213"/>
      <c r="AW389" s="123">
        <v>5</v>
      </c>
      <c r="AX389" s="124"/>
      <c r="AY389" s="125"/>
      <c r="AZ389" s="211"/>
      <c r="BA389" s="212"/>
      <c r="BB389" s="212"/>
      <c r="BC389" s="212"/>
      <c r="BD389" s="212"/>
      <c r="BE389" s="212"/>
      <c r="BF389" s="78"/>
      <c r="BG389" s="78"/>
      <c r="BI389" s="46" t="s">
        <v>528</v>
      </c>
      <c r="BJ389" s="47">
        <v>0</v>
      </c>
    </row>
    <row r="390" spans="1:63" ht="12" customHeight="1" x14ac:dyDescent="0.2">
      <c r="A390" s="353"/>
      <c r="B390" s="72"/>
      <c r="C390" s="73"/>
      <c r="D390" s="73"/>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9"/>
      <c r="AK390" s="409"/>
      <c r="AL390" s="410"/>
      <c r="AM390" s="410"/>
      <c r="AN390" s="410"/>
      <c r="AO390" s="410"/>
      <c r="AP390" s="410"/>
      <c r="AQ390" s="410"/>
      <c r="AR390" s="410"/>
      <c r="AS390" s="410"/>
      <c r="AT390" s="410"/>
      <c r="AU390" s="410"/>
      <c r="AV390" s="411"/>
      <c r="AW390" s="409"/>
      <c r="AX390" s="410"/>
      <c r="AY390" s="411"/>
      <c r="AZ390" s="409"/>
      <c r="BA390" s="410"/>
      <c r="BB390" s="410"/>
      <c r="BC390" s="410"/>
      <c r="BD390" s="410"/>
      <c r="BE390" s="410"/>
      <c r="BF390" s="78"/>
      <c r="BG390" s="78"/>
      <c r="BI390" s="46" t="s">
        <v>529</v>
      </c>
      <c r="BJ390" s="47">
        <v>17000</v>
      </c>
    </row>
    <row r="391" spans="1:63" ht="12.75" customHeight="1" x14ac:dyDescent="0.2">
      <c r="A391" s="353"/>
      <c r="B391" s="72"/>
      <c r="C391" s="73"/>
      <c r="D391" s="73"/>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9"/>
      <c r="AK391" s="211"/>
      <c r="AL391" s="212"/>
      <c r="AM391" s="212"/>
      <c r="AN391" s="212"/>
      <c r="AO391" s="212"/>
      <c r="AP391" s="212"/>
      <c r="AQ391" s="212"/>
      <c r="AR391" s="212"/>
      <c r="AS391" s="212"/>
      <c r="AT391" s="212"/>
      <c r="AU391" s="212"/>
      <c r="AV391" s="213"/>
      <c r="AW391" s="123">
        <v>6</v>
      </c>
      <c r="AX391" s="124"/>
      <c r="AY391" s="125"/>
      <c r="AZ391" s="211"/>
      <c r="BA391" s="212"/>
      <c r="BB391" s="212"/>
      <c r="BC391" s="212"/>
      <c r="BD391" s="212"/>
      <c r="BE391" s="212"/>
      <c r="BF391" s="78"/>
      <c r="BG391" s="78"/>
      <c r="BI391" s="46" t="s">
        <v>530</v>
      </c>
      <c r="BJ391" s="47">
        <v>0</v>
      </c>
    </row>
    <row r="392" spans="1:63" ht="12.75" customHeight="1" x14ac:dyDescent="0.2">
      <c r="A392" s="353"/>
      <c r="B392" s="401">
        <v>7</v>
      </c>
      <c r="C392" s="402"/>
      <c r="D392" s="402"/>
      <c r="E392" s="121" t="s">
        <v>373</v>
      </c>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2"/>
      <c r="AK392" s="220"/>
      <c r="AL392" s="119"/>
      <c r="AM392" s="119"/>
      <c r="AN392" s="119"/>
      <c r="AO392" s="119"/>
      <c r="AP392" s="119"/>
      <c r="AQ392" s="119"/>
      <c r="AR392" s="119"/>
      <c r="AS392" s="119"/>
      <c r="AT392" s="119"/>
      <c r="AU392" s="119"/>
      <c r="AV392" s="221"/>
      <c r="AW392" s="128">
        <v>7</v>
      </c>
      <c r="AX392" s="129"/>
      <c r="AY392" s="130"/>
      <c r="AZ392" s="220"/>
      <c r="BA392" s="119"/>
      <c r="BB392" s="119"/>
      <c r="BC392" s="119"/>
      <c r="BD392" s="119"/>
      <c r="BE392" s="119"/>
      <c r="BF392" s="78"/>
      <c r="BG392" s="78"/>
      <c r="BI392" s="46" t="s">
        <v>531</v>
      </c>
      <c r="BJ392" s="57">
        <v>63733</v>
      </c>
      <c r="BK392" s="48" t="s">
        <v>532</v>
      </c>
    </row>
    <row r="393" spans="1:63" ht="12.75" customHeight="1" x14ac:dyDescent="0.2">
      <c r="A393" s="353"/>
      <c r="B393" s="401">
        <v>8</v>
      </c>
      <c r="C393" s="402"/>
      <c r="D393" s="402"/>
      <c r="E393" s="121" t="s">
        <v>374</v>
      </c>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2"/>
      <c r="AK393" s="220"/>
      <c r="AL393" s="119"/>
      <c r="AM393" s="119"/>
      <c r="AN393" s="119"/>
      <c r="AO393" s="119"/>
      <c r="AP393" s="119"/>
      <c r="AQ393" s="119"/>
      <c r="AR393" s="119"/>
      <c r="AS393" s="119"/>
      <c r="AT393" s="119"/>
      <c r="AU393" s="119"/>
      <c r="AV393" s="221"/>
      <c r="AW393" s="128">
        <v>8</v>
      </c>
      <c r="AX393" s="129"/>
      <c r="AY393" s="130"/>
      <c r="AZ393" s="220"/>
      <c r="BA393" s="119"/>
      <c r="BB393" s="119"/>
      <c r="BC393" s="119"/>
      <c r="BD393" s="119"/>
      <c r="BE393" s="119"/>
      <c r="BF393" s="78"/>
      <c r="BG393" s="78"/>
      <c r="BI393" s="46" t="s">
        <v>533</v>
      </c>
      <c r="BJ393" s="47"/>
    </row>
    <row r="394" spans="1:63" ht="12.75" customHeight="1" x14ac:dyDescent="0.2">
      <c r="A394" s="353"/>
      <c r="B394" s="401">
        <v>9</v>
      </c>
      <c r="C394" s="402"/>
      <c r="D394" s="402"/>
      <c r="E394" s="121" t="s">
        <v>375</v>
      </c>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2"/>
      <c r="AK394" s="220"/>
      <c r="AL394" s="119"/>
      <c r="AM394" s="119"/>
      <c r="AN394" s="119"/>
      <c r="AO394" s="119"/>
      <c r="AP394" s="119"/>
      <c r="AQ394" s="119"/>
      <c r="AR394" s="119"/>
      <c r="AS394" s="119"/>
      <c r="AT394" s="119"/>
      <c r="AU394" s="119"/>
      <c r="AV394" s="221"/>
      <c r="AW394" s="128">
        <v>9</v>
      </c>
      <c r="AX394" s="129"/>
      <c r="AY394" s="130"/>
      <c r="AZ394" s="220"/>
      <c r="BA394" s="119"/>
      <c r="BB394" s="119"/>
      <c r="BC394" s="119"/>
      <c r="BD394" s="119"/>
      <c r="BE394" s="119"/>
      <c r="BF394" s="78"/>
      <c r="BG394" s="78"/>
      <c r="BI394" s="49"/>
      <c r="BJ394" s="50">
        <f>SUM(BJ389:BJ393)</f>
        <v>80733</v>
      </c>
    </row>
    <row r="395" spans="1:63" ht="12.75" customHeight="1" x14ac:dyDescent="0.2">
      <c r="A395" s="353"/>
      <c r="B395" s="67" t="s">
        <v>376</v>
      </c>
      <c r="C395" s="68"/>
      <c r="D395" s="68"/>
      <c r="E395" s="68"/>
      <c r="F395" s="68"/>
      <c r="G395" s="68"/>
      <c r="H395" s="68"/>
      <c r="I395" s="68"/>
      <c r="J395" s="68"/>
      <c r="K395" s="68"/>
      <c r="L395" s="68"/>
      <c r="M395" s="68"/>
      <c r="N395" s="68"/>
      <c r="O395" s="68"/>
      <c r="P395" s="68"/>
      <c r="Q395" s="68"/>
      <c r="R395" s="68"/>
      <c r="S395" s="68"/>
      <c r="T395" s="68"/>
      <c r="U395" s="69"/>
      <c r="V395" s="230"/>
      <c r="W395" s="231"/>
      <c r="X395" s="230"/>
      <c r="Y395" s="78"/>
      <c r="Z395" s="78"/>
      <c r="AA395" s="78"/>
      <c r="AB395" s="78"/>
      <c r="AC395" s="78"/>
      <c r="AD395" s="78"/>
      <c r="AE395" s="78"/>
      <c r="AF395" s="78"/>
      <c r="AG395" s="78"/>
      <c r="AH395" s="78"/>
      <c r="AI395" s="78"/>
      <c r="AJ395" s="231"/>
      <c r="AK395" s="198"/>
      <c r="AL395" s="380"/>
      <c r="AM395" s="380"/>
      <c r="AN395" s="380"/>
      <c r="AO395" s="380"/>
      <c r="AP395" s="380"/>
      <c r="AQ395" s="380"/>
      <c r="AR395" s="380"/>
      <c r="AS395" s="380"/>
      <c r="AT395" s="380"/>
      <c r="AU395" s="380"/>
      <c r="AV395" s="381"/>
      <c r="AW395" s="198"/>
      <c r="AX395" s="380"/>
      <c r="AY395" s="381"/>
      <c r="AZ395" s="198"/>
      <c r="BA395" s="380"/>
      <c r="BB395" s="380"/>
      <c r="BC395" s="380"/>
      <c r="BD395" s="380"/>
      <c r="BE395" s="380"/>
      <c r="BF395" s="78"/>
      <c r="BG395" s="78"/>
    </row>
    <row r="396" spans="1:63" ht="12.95" customHeight="1" x14ac:dyDescent="0.2">
      <c r="A396" s="353"/>
      <c r="B396" s="414" t="s">
        <v>377</v>
      </c>
      <c r="C396" s="415"/>
      <c r="D396" s="415"/>
      <c r="E396" s="415"/>
      <c r="F396" s="415"/>
      <c r="G396" s="415"/>
      <c r="H396" s="415"/>
      <c r="I396" s="415"/>
      <c r="J396" s="415"/>
      <c r="K396" s="415"/>
      <c r="L396" s="415"/>
      <c r="M396" s="415"/>
      <c r="N396" s="415"/>
      <c r="O396" s="415"/>
      <c r="P396" s="415"/>
      <c r="Q396" s="415"/>
      <c r="R396" s="415"/>
      <c r="S396" s="415"/>
      <c r="T396" s="415"/>
      <c r="U396" s="416"/>
      <c r="V396" s="192" t="s">
        <v>164</v>
      </c>
      <c r="W396" s="194"/>
      <c r="X396" s="417">
        <v>80733</v>
      </c>
      <c r="Y396" s="418"/>
      <c r="Z396" s="418"/>
      <c r="AA396" s="418"/>
      <c r="AB396" s="418"/>
      <c r="AC396" s="418"/>
      <c r="AD396" s="418"/>
      <c r="AE396" s="418"/>
      <c r="AF396" s="418"/>
      <c r="AG396" s="418"/>
      <c r="AH396" s="418"/>
      <c r="AI396" s="418"/>
      <c r="AJ396" s="419"/>
      <c r="AK396" s="199"/>
      <c r="AL396" s="412"/>
      <c r="AM396" s="412"/>
      <c r="AN396" s="412"/>
      <c r="AO396" s="412"/>
      <c r="AP396" s="412"/>
      <c r="AQ396" s="412"/>
      <c r="AR396" s="412"/>
      <c r="AS396" s="412"/>
      <c r="AT396" s="412"/>
      <c r="AU396" s="412"/>
      <c r="AV396" s="413"/>
      <c r="AW396" s="199"/>
      <c r="AX396" s="412"/>
      <c r="AY396" s="413"/>
      <c r="AZ396" s="199"/>
      <c r="BA396" s="412"/>
      <c r="BB396" s="412"/>
      <c r="BC396" s="412"/>
      <c r="BD396" s="412"/>
      <c r="BE396" s="412"/>
      <c r="BF396" s="78"/>
      <c r="BG396" s="78"/>
    </row>
    <row r="397" spans="1:63" ht="12.75" customHeight="1" x14ac:dyDescent="0.2">
      <c r="A397" s="353"/>
      <c r="B397" s="161" t="s">
        <v>378</v>
      </c>
      <c r="C397" s="93"/>
      <c r="D397" s="93"/>
      <c r="E397" s="93"/>
      <c r="F397" s="93"/>
      <c r="G397" s="93"/>
      <c r="H397" s="93"/>
      <c r="I397" s="93"/>
      <c r="J397" s="93"/>
      <c r="K397" s="93"/>
      <c r="L397" s="93"/>
      <c r="M397" s="93"/>
      <c r="N397" s="93"/>
      <c r="O397" s="93"/>
      <c r="P397" s="93"/>
      <c r="Q397" s="93"/>
      <c r="R397" s="93"/>
      <c r="S397" s="93"/>
      <c r="T397" s="93"/>
      <c r="U397" s="94"/>
      <c r="V397" s="136" t="s">
        <v>166</v>
      </c>
      <c r="W397" s="138"/>
      <c r="X397" s="131">
        <v>0</v>
      </c>
      <c r="Y397" s="132"/>
      <c r="Z397" s="132"/>
      <c r="AA397" s="132"/>
      <c r="AB397" s="132"/>
      <c r="AC397" s="132"/>
      <c r="AD397" s="132"/>
      <c r="AE397" s="132"/>
      <c r="AF397" s="132"/>
      <c r="AG397" s="132"/>
      <c r="AH397" s="132"/>
      <c r="AI397" s="132"/>
      <c r="AJ397" s="152"/>
      <c r="AK397" s="417">
        <v>70625</v>
      </c>
      <c r="AL397" s="418"/>
      <c r="AM397" s="418"/>
      <c r="AN397" s="418"/>
      <c r="AO397" s="418"/>
      <c r="AP397" s="418"/>
      <c r="AQ397" s="418"/>
      <c r="AR397" s="418"/>
      <c r="AS397" s="418"/>
      <c r="AT397" s="418"/>
      <c r="AU397" s="418"/>
      <c r="AV397" s="419"/>
      <c r="AW397" s="192" t="s">
        <v>379</v>
      </c>
      <c r="AX397" s="193"/>
      <c r="AY397" s="194"/>
      <c r="AZ397" s="417">
        <v>80733</v>
      </c>
      <c r="BA397" s="418"/>
      <c r="BB397" s="418"/>
      <c r="BC397" s="418"/>
      <c r="BD397" s="418"/>
      <c r="BE397" s="418"/>
      <c r="BF397" s="78"/>
      <c r="BG397" s="78"/>
    </row>
    <row r="398" spans="1:63" ht="12.75" customHeight="1" x14ac:dyDescent="0.2">
      <c r="A398" s="353"/>
      <c r="B398" s="401">
        <v>11</v>
      </c>
      <c r="C398" s="402"/>
      <c r="D398" s="402"/>
      <c r="E398" s="121" t="s">
        <v>380</v>
      </c>
      <c r="F398" s="121"/>
      <c r="G398" s="121"/>
      <c r="H398" s="121"/>
      <c r="I398" s="121"/>
      <c r="J398" s="121"/>
      <c r="K398" s="121"/>
      <c r="L398" s="121"/>
      <c r="M398" s="121"/>
      <c r="N398" s="121"/>
      <c r="O398" s="121"/>
      <c r="P398" s="121"/>
      <c r="Q398" s="121"/>
      <c r="R398" s="121"/>
      <c r="S398" s="121"/>
      <c r="T398" s="121"/>
      <c r="U398" s="121"/>
      <c r="V398" s="121"/>
      <c r="W398" s="121"/>
      <c r="X398" s="121"/>
      <c r="Y398" s="121"/>
      <c r="Z398" s="44" t="s">
        <v>274</v>
      </c>
      <c r="AA398" s="375" t="s">
        <v>274</v>
      </c>
      <c r="AB398" s="375"/>
      <c r="AC398" s="375" t="s">
        <v>274</v>
      </c>
      <c r="AD398" s="375"/>
      <c r="AE398" s="44" t="s">
        <v>274</v>
      </c>
      <c r="AF398" s="120" t="s">
        <v>274</v>
      </c>
      <c r="AG398" s="120"/>
      <c r="AH398" s="120"/>
      <c r="AI398" s="120"/>
      <c r="AJ398" s="202"/>
      <c r="AK398" s="154">
        <v>512691</v>
      </c>
      <c r="AL398" s="155"/>
      <c r="AM398" s="155"/>
      <c r="AN398" s="155"/>
      <c r="AO398" s="155"/>
      <c r="AP398" s="155"/>
      <c r="AQ398" s="155"/>
      <c r="AR398" s="155"/>
      <c r="AS398" s="155"/>
      <c r="AT398" s="155"/>
      <c r="AU398" s="155"/>
      <c r="AV398" s="156"/>
      <c r="AW398" s="128">
        <v>11</v>
      </c>
      <c r="AX398" s="129"/>
      <c r="AY398" s="130"/>
      <c r="AZ398" s="154">
        <f>402066.03+175797.19</f>
        <v>577863.22</v>
      </c>
      <c r="BA398" s="155"/>
      <c r="BB398" s="155"/>
      <c r="BC398" s="155"/>
      <c r="BD398" s="155"/>
      <c r="BE398" s="155"/>
      <c r="BF398" s="78"/>
      <c r="BG398" s="78"/>
      <c r="BI398" s="48" t="s">
        <v>569</v>
      </c>
    </row>
    <row r="399" spans="1:63" ht="12.75" customHeight="1" x14ac:dyDescent="0.2">
      <c r="A399" s="353"/>
      <c r="B399" s="401">
        <v>12</v>
      </c>
      <c r="C399" s="402"/>
      <c r="D399" s="402"/>
      <c r="E399" s="121" t="s">
        <v>381</v>
      </c>
      <c r="F399" s="121"/>
      <c r="G399" s="121"/>
      <c r="H399" s="121"/>
      <c r="I399" s="121"/>
      <c r="J399" s="121"/>
      <c r="K399" s="121"/>
      <c r="L399" s="121"/>
      <c r="M399" s="121"/>
      <c r="N399" s="121"/>
      <c r="O399" s="121"/>
      <c r="P399" s="121"/>
      <c r="Q399" s="121"/>
      <c r="R399" s="121"/>
      <c r="S399" s="121"/>
      <c r="T399" s="121"/>
      <c r="U399" s="121"/>
      <c r="V399" s="121"/>
      <c r="W399" s="121"/>
      <c r="X399" s="121"/>
      <c r="Y399" s="121"/>
      <c r="Z399" s="42" t="s">
        <v>274</v>
      </c>
      <c r="AA399" s="347" t="s">
        <v>274</v>
      </c>
      <c r="AB399" s="347"/>
      <c r="AC399" s="347" t="s">
        <v>274</v>
      </c>
      <c r="AD399" s="347"/>
      <c r="AE399" s="42" t="s">
        <v>274</v>
      </c>
      <c r="AF399" s="121" t="s">
        <v>274</v>
      </c>
      <c r="AG399" s="121"/>
      <c r="AH399" s="121"/>
      <c r="AI399" s="121"/>
      <c r="AJ399" s="122"/>
      <c r="AK399" s="220"/>
      <c r="AL399" s="119"/>
      <c r="AM399" s="119"/>
      <c r="AN399" s="119"/>
      <c r="AO399" s="119"/>
      <c r="AP399" s="119"/>
      <c r="AQ399" s="119"/>
      <c r="AR399" s="119"/>
      <c r="AS399" s="119"/>
      <c r="AT399" s="119"/>
      <c r="AU399" s="119"/>
      <c r="AV399" s="221"/>
      <c r="AW399" s="128">
        <v>12</v>
      </c>
      <c r="AX399" s="129"/>
      <c r="AY399" s="130"/>
      <c r="AZ399" s="220"/>
      <c r="BA399" s="119"/>
      <c r="BB399" s="119"/>
      <c r="BC399" s="119"/>
      <c r="BD399" s="119"/>
      <c r="BE399" s="119"/>
      <c r="BF399" s="78"/>
      <c r="BG399" s="78"/>
    </row>
    <row r="400" spans="1:63" ht="12.75" customHeight="1" x14ac:dyDescent="0.2">
      <c r="A400" s="353"/>
      <c r="B400" s="401">
        <v>13</v>
      </c>
      <c r="C400" s="402"/>
      <c r="D400" s="402"/>
      <c r="E400" s="121" t="s">
        <v>382</v>
      </c>
      <c r="F400" s="121"/>
      <c r="G400" s="121"/>
      <c r="H400" s="121"/>
      <c r="I400" s="121"/>
      <c r="J400" s="121"/>
      <c r="K400" s="121"/>
      <c r="L400" s="121"/>
      <c r="M400" s="121"/>
      <c r="N400" s="121"/>
      <c r="O400" s="121"/>
      <c r="P400" s="121"/>
      <c r="Q400" s="121"/>
      <c r="R400" s="121"/>
      <c r="S400" s="121"/>
      <c r="T400" s="121"/>
      <c r="U400" s="121"/>
      <c r="V400" s="121"/>
      <c r="W400" s="121"/>
      <c r="X400" s="121"/>
      <c r="Y400" s="121"/>
      <c r="Z400" s="42" t="s">
        <v>274</v>
      </c>
      <c r="AA400" s="347" t="s">
        <v>274</v>
      </c>
      <c r="AB400" s="347"/>
      <c r="AC400" s="347" t="s">
        <v>274</v>
      </c>
      <c r="AD400" s="347"/>
      <c r="AE400" s="42" t="s">
        <v>274</v>
      </c>
      <c r="AF400" s="121" t="s">
        <v>274</v>
      </c>
      <c r="AG400" s="121"/>
      <c r="AH400" s="121"/>
      <c r="AI400" s="121"/>
      <c r="AJ400" s="122"/>
      <c r="AK400" s="220"/>
      <c r="AL400" s="119"/>
      <c r="AM400" s="119"/>
      <c r="AN400" s="119"/>
      <c r="AO400" s="119"/>
      <c r="AP400" s="119"/>
      <c r="AQ400" s="119"/>
      <c r="AR400" s="119"/>
      <c r="AS400" s="119"/>
      <c r="AT400" s="119"/>
      <c r="AU400" s="119"/>
      <c r="AV400" s="221"/>
      <c r="AW400" s="128">
        <v>13</v>
      </c>
      <c r="AX400" s="129"/>
      <c r="AY400" s="130"/>
      <c r="AZ400" s="220"/>
      <c r="BA400" s="119"/>
      <c r="BB400" s="119"/>
      <c r="BC400" s="119"/>
      <c r="BD400" s="119"/>
      <c r="BE400" s="119"/>
      <c r="BF400" s="78"/>
      <c r="BG400" s="78"/>
    </row>
    <row r="401" spans="1:59" ht="12.75" customHeight="1" x14ac:dyDescent="0.2">
      <c r="A401" s="353"/>
      <c r="B401" s="401">
        <v>14</v>
      </c>
      <c r="C401" s="402"/>
      <c r="D401" s="402"/>
      <c r="E401" s="121" t="s">
        <v>383</v>
      </c>
      <c r="F401" s="121"/>
      <c r="G401" s="121"/>
      <c r="H401" s="121"/>
      <c r="I401" s="121"/>
      <c r="J401" s="121"/>
      <c r="K401" s="121"/>
      <c r="L401" s="121"/>
      <c r="M401" s="121"/>
      <c r="N401" s="121"/>
      <c r="O401" s="121"/>
      <c r="P401" s="121"/>
      <c r="Q401" s="121"/>
      <c r="R401" s="121"/>
      <c r="S401" s="121"/>
      <c r="T401" s="121"/>
      <c r="U401" s="121"/>
      <c r="V401" s="121"/>
      <c r="W401" s="121"/>
      <c r="X401" s="121"/>
      <c r="Y401" s="121"/>
      <c r="Z401" s="42" t="s">
        <v>274</v>
      </c>
      <c r="AA401" s="347" t="s">
        <v>274</v>
      </c>
      <c r="AB401" s="347"/>
      <c r="AC401" s="347" t="s">
        <v>274</v>
      </c>
      <c r="AD401" s="347"/>
      <c r="AE401" s="42" t="s">
        <v>274</v>
      </c>
      <c r="AF401" s="121" t="s">
        <v>274</v>
      </c>
      <c r="AG401" s="121"/>
      <c r="AH401" s="121"/>
      <c r="AI401" s="121"/>
      <c r="AJ401" s="122"/>
      <c r="AK401" s="220"/>
      <c r="AL401" s="119"/>
      <c r="AM401" s="119"/>
      <c r="AN401" s="119"/>
      <c r="AO401" s="119"/>
      <c r="AP401" s="119"/>
      <c r="AQ401" s="119"/>
      <c r="AR401" s="119"/>
      <c r="AS401" s="119"/>
      <c r="AT401" s="119"/>
      <c r="AU401" s="119"/>
      <c r="AV401" s="221"/>
      <c r="AW401" s="128">
        <v>14</v>
      </c>
      <c r="AX401" s="129"/>
      <c r="AY401" s="130"/>
      <c r="AZ401" s="220"/>
      <c r="BA401" s="119"/>
      <c r="BB401" s="119"/>
      <c r="BC401" s="119"/>
      <c r="BD401" s="119"/>
      <c r="BE401" s="119"/>
      <c r="BF401" s="78"/>
      <c r="BG401" s="78"/>
    </row>
    <row r="402" spans="1:59" ht="12.75" customHeight="1" x14ac:dyDescent="0.2">
      <c r="A402" s="353"/>
      <c r="B402" s="401">
        <v>15</v>
      </c>
      <c r="C402" s="402"/>
      <c r="D402" s="402"/>
      <c r="E402" s="121" t="s">
        <v>384</v>
      </c>
      <c r="F402" s="121"/>
      <c r="G402" s="121"/>
      <c r="H402" s="121"/>
      <c r="I402" s="121"/>
      <c r="J402" s="121"/>
      <c r="K402" s="121"/>
      <c r="L402" s="121"/>
      <c r="M402" s="121"/>
      <c r="N402" s="121"/>
      <c r="O402" s="121"/>
      <c r="P402" s="121"/>
      <c r="Q402" s="121"/>
      <c r="R402" s="121"/>
      <c r="S402" s="121"/>
      <c r="T402" s="121"/>
      <c r="U402" s="121"/>
      <c r="V402" s="121"/>
      <c r="W402" s="121"/>
      <c r="X402" s="121"/>
      <c r="Y402" s="121"/>
      <c r="Z402" s="42" t="s">
        <v>274</v>
      </c>
      <c r="AA402" s="347" t="s">
        <v>274</v>
      </c>
      <c r="AB402" s="347"/>
      <c r="AC402" s="347" t="s">
        <v>274</v>
      </c>
      <c r="AD402" s="347"/>
      <c r="AE402" s="42" t="s">
        <v>274</v>
      </c>
      <c r="AF402" s="121" t="s">
        <v>274</v>
      </c>
      <c r="AG402" s="121"/>
      <c r="AH402" s="121"/>
      <c r="AI402" s="121"/>
      <c r="AJ402" s="122"/>
      <c r="AK402" s="220"/>
      <c r="AL402" s="119"/>
      <c r="AM402" s="119"/>
      <c r="AN402" s="119"/>
      <c r="AO402" s="119"/>
      <c r="AP402" s="119"/>
      <c r="AQ402" s="119"/>
      <c r="AR402" s="119"/>
      <c r="AS402" s="119"/>
      <c r="AT402" s="119"/>
      <c r="AU402" s="119"/>
      <c r="AV402" s="221"/>
      <c r="AW402" s="128">
        <v>15</v>
      </c>
      <c r="AX402" s="129"/>
      <c r="AY402" s="130"/>
      <c r="AZ402" s="220"/>
      <c r="BA402" s="119"/>
      <c r="BB402" s="119"/>
      <c r="BC402" s="119"/>
      <c r="BD402" s="119"/>
      <c r="BE402" s="119"/>
      <c r="BF402" s="78"/>
      <c r="BG402" s="78"/>
    </row>
    <row r="403" spans="1:59" ht="12.75" customHeight="1" x14ac:dyDescent="0.2">
      <c r="A403" s="355"/>
      <c r="B403" s="420">
        <v>16</v>
      </c>
      <c r="C403" s="421"/>
      <c r="D403" s="421"/>
      <c r="E403" s="70" t="s">
        <v>385</v>
      </c>
      <c r="F403" s="70"/>
      <c r="G403" s="70"/>
      <c r="H403" s="70"/>
      <c r="I403" s="70"/>
      <c r="J403" s="70"/>
      <c r="K403" s="70"/>
      <c r="L403" s="70"/>
      <c r="M403" s="70"/>
      <c r="N403" s="70"/>
      <c r="O403" s="70"/>
      <c r="P403" s="70"/>
      <c r="Q403" s="70"/>
      <c r="R403" s="70"/>
      <c r="S403" s="70"/>
      <c r="T403" s="70"/>
      <c r="U403" s="70"/>
      <c r="V403" s="70"/>
      <c r="W403" s="70"/>
      <c r="X403" s="70"/>
      <c r="Y403" s="70"/>
      <c r="Z403" s="43" t="s">
        <v>274</v>
      </c>
      <c r="AA403" s="349" t="s">
        <v>274</v>
      </c>
      <c r="AB403" s="349"/>
      <c r="AC403" s="349" t="s">
        <v>274</v>
      </c>
      <c r="AD403" s="349"/>
      <c r="AE403" s="43" t="s">
        <v>274</v>
      </c>
      <c r="AF403" s="141" t="s">
        <v>274</v>
      </c>
      <c r="AG403" s="141"/>
      <c r="AH403" s="141"/>
      <c r="AI403" s="141"/>
      <c r="AJ403" s="142"/>
      <c r="AK403" s="154">
        <f>SUM(AK384:AK402)</f>
        <v>627608</v>
      </c>
      <c r="AL403" s="155"/>
      <c r="AM403" s="155"/>
      <c r="AN403" s="155"/>
      <c r="AO403" s="155"/>
      <c r="AP403" s="155"/>
      <c r="AQ403" s="155"/>
      <c r="AR403" s="155"/>
      <c r="AS403" s="155"/>
      <c r="AT403" s="155"/>
      <c r="AU403" s="155"/>
      <c r="AV403" s="156"/>
      <c r="AW403" s="128">
        <v>16</v>
      </c>
      <c r="AX403" s="129"/>
      <c r="AY403" s="130"/>
      <c r="AZ403" s="154">
        <f>SUM(AZ384:AZ402)</f>
        <v>703255.91999999993</v>
      </c>
      <c r="BA403" s="155"/>
      <c r="BB403" s="155"/>
      <c r="BC403" s="155"/>
      <c r="BD403" s="155"/>
      <c r="BE403" s="155"/>
      <c r="BF403" s="78"/>
      <c r="BG403" s="78"/>
    </row>
    <row r="404" spans="1:59" ht="12.75" customHeight="1" x14ac:dyDescent="0.2">
      <c r="A404" s="351" t="s">
        <v>386</v>
      </c>
      <c r="B404" s="399">
        <v>17</v>
      </c>
      <c r="C404" s="400"/>
      <c r="D404" s="400"/>
      <c r="E404" s="120" t="s">
        <v>387</v>
      </c>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c r="AJ404" s="202"/>
      <c r="AK404" s="220"/>
      <c r="AL404" s="119"/>
      <c r="AM404" s="119"/>
      <c r="AN404" s="119"/>
      <c r="AO404" s="119"/>
      <c r="AP404" s="119"/>
      <c r="AQ404" s="119"/>
      <c r="AR404" s="119"/>
      <c r="AS404" s="119"/>
      <c r="AT404" s="119"/>
      <c r="AU404" s="119"/>
      <c r="AV404" s="221"/>
      <c r="AW404" s="128">
        <v>17</v>
      </c>
      <c r="AX404" s="129"/>
      <c r="AY404" s="130"/>
      <c r="AZ404" s="220"/>
      <c r="BA404" s="119"/>
      <c r="BB404" s="119"/>
      <c r="BC404" s="119"/>
      <c r="BD404" s="119"/>
      <c r="BE404" s="119"/>
      <c r="BF404" s="78"/>
      <c r="BG404" s="78"/>
    </row>
    <row r="405" spans="1:59" ht="12.75" customHeight="1" x14ac:dyDescent="0.2">
      <c r="A405" s="353"/>
      <c r="B405" s="401">
        <v>18</v>
      </c>
      <c r="C405" s="402"/>
      <c r="D405" s="402"/>
      <c r="E405" s="121" t="s">
        <v>388</v>
      </c>
      <c r="F405" s="121"/>
      <c r="G405" s="121"/>
      <c r="H405" s="121"/>
      <c r="I405" s="121"/>
      <c r="J405" s="121"/>
      <c r="K405" s="121"/>
      <c r="L405" s="121"/>
      <c r="M405" s="121"/>
      <c r="N405" s="121"/>
      <c r="O405" s="121"/>
      <c r="P405" s="121"/>
      <c r="Q405" s="121"/>
      <c r="R405" s="121"/>
      <c r="S405" s="121"/>
      <c r="T405" s="121"/>
      <c r="U405" s="121"/>
      <c r="V405" s="121"/>
      <c r="W405" s="121"/>
      <c r="X405" s="121"/>
      <c r="Y405" s="121"/>
      <c r="Z405" s="121"/>
      <c r="AA405" s="121"/>
      <c r="AB405" s="121"/>
      <c r="AC405" s="121"/>
      <c r="AD405" s="121"/>
      <c r="AE405" s="121"/>
      <c r="AF405" s="121"/>
      <c r="AG405" s="121"/>
      <c r="AH405" s="121"/>
      <c r="AI405" s="121"/>
      <c r="AJ405" s="122"/>
      <c r="AK405" s="220"/>
      <c r="AL405" s="119"/>
      <c r="AM405" s="119"/>
      <c r="AN405" s="119"/>
      <c r="AO405" s="119"/>
      <c r="AP405" s="119"/>
      <c r="AQ405" s="119"/>
      <c r="AR405" s="119"/>
      <c r="AS405" s="119"/>
      <c r="AT405" s="119"/>
      <c r="AU405" s="119"/>
      <c r="AV405" s="221"/>
      <c r="AW405" s="128">
        <v>18</v>
      </c>
      <c r="AX405" s="129"/>
      <c r="AY405" s="130"/>
      <c r="AZ405" s="220"/>
      <c r="BA405" s="119"/>
      <c r="BB405" s="119"/>
      <c r="BC405" s="119"/>
      <c r="BD405" s="119"/>
      <c r="BE405" s="119"/>
      <c r="BF405" s="78"/>
      <c r="BG405" s="78"/>
    </row>
    <row r="406" spans="1:59" ht="12.75" customHeight="1" x14ac:dyDescent="0.2">
      <c r="A406" s="353"/>
      <c r="B406" s="401">
        <v>19</v>
      </c>
      <c r="C406" s="402"/>
      <c r="D406" s="402"/>
      <c r="E406" s="121" t="s">
        <v>389</v>
      </c>
      <c r="F406" s="121"/>
      <c r="G406" s="121"/>
      <c r="H406" s="121"/>
      <c r="I406" s="121"/>
      <c r="J406" s="121"/>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1"/>
      <c r="AJ406" s="122"/>
      <c r="AK406" s="220"/>
      <c r="AL406" s="119"/>
      <c r="AM406" s="119"/>
      <c r="AN406" s="119"/>
      <c r="AO406" s="119"/>
      <c r="AP406" s="119"/>
      <c r="AQ406" s="119"/>
      <c r="AR406" s="119"/>
      <c r="AS406" s="119"/>
      <c r="AT406" s="119"/>
      <c r="AU406" s="119"/>
      <c r="AV406" s="221"/>
      <c r="AW406" s="128">
        <v>19</v>
      </c>
      <c r="AX406" s="129"/>
      <c r="AY406" s="130"/>
      <c r="AZ406" s="220"/>
      <c r="BA406" s="119"/>
      <c r="BB406" s="119"/>
      <c r="BC406" s="119"/>
      <c r="BD406" s="119"/>
      <c r="BE406" s="119"/>
      <c r="BF406" s="78"/>
      <c r="BG406" s="78"/>
    </row>
    <row r="407" spans="1:59" ht="12.75" customHeight="1" x14ac:dyDescent="0.2">
      <c r="A407" s="353"/>
      <c r="B407" s="401">
        <v>20</v>
      </c>
      <c r="C407" s="402"/>
      <c r="D407" s="402"/>
      <c r="E407" s="121" t="s">
        <v>390</v>
      </c>
      <c r="F407" s="121"/>
      <c r="G407" s="121"/>
      <c r="H407" s="121"/>
      <c r="I407" s="121"/>
      <c r="J407" s="121"/>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c r="AH407" s="121"/>
      <c r="AI407" s="121"/>
      <c r="AJ407" s="122"/>
      <c r="AK407" s="220"/>
      <c r="AL407" s="119"/>
      <c r="AM407" s="119"/>
      <c r="AN407" s="119"/>
      <c r="AO407" s="119"/>
      <c r="AP407" s="119"/>
      <c r="AQ407" s="119"/>
      <c r="AR407" s="119"/>
      <c r="AS407" s="119"/>
      <c r="AT407" s="119"/>
      <c r="AU407" s="119"/>
      <c r="AV407" s="221"/>
      <c r="AW407" s="128">
        <v>20</v>
      </c>
      <c r="AX407" s="129"/>
      <c r="AY407" s="130"/>
      <c r="AZ407" s="220"/>
      <c r="BA407" s="119"/>
      <c r="BB407" s="119"/>
      <c r="BC407" s="119"/>
      <c r="BD407" s="119"/>
      <c r="BE407" s="119"/>
      <c r="BF407" s="78"/>
      <c r="BG407" s="78"/>
    </row>
    <row r="408" spans="1:59" ht="12.75" customHeight="1" x14ac:dyDescent="0.2">
      <c r="A408" s="353"/>
      <c r="B408" s="401">
        <v>21</v>
      </c>
      <c r="C408" s="402"/>
      <c r="D408" s="402"/>
      <c r="E408" s="121" t="s">
        <v>391</v>
      </c>
      <c r="F408" s="121"/>
      <c r="G408" s="121"/>
      <c r="H408" s="121"/>
      <c r="I408" s="121"/>
      <c r="J408" s="121"/>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1"/>
      <c r="AJ408" s="122"/>
      <c r="AK408" s="220"/>
      <c r="AL408" s="119"/>
      <c r="AM408" s="119"/>
      <c r="AN408" s="119"/>
      <c r="AO408" s="119"/>
      <c r="AP408" s="119"/>
      <c r="AQ408" s="119"/>
      <c r="AR408" s="119"/>
      <c r="AS408" s="119"/>
      <c r="AT408" s="119"/>
      <c r="AU408" s="119"/>
      <c r="AV408" s="221"/>
      <c r="AW408" s="128">
        <v>21</v>
      </c>
      <c r="AX408" s="129"/>
      <c r="AY408" s="130"/>
      <c r="AZ408" s="220"/>
      <c r="BA408" s="119"/>
      <c r="BB408" s="119"/>
      <c r="BC408" s="119"/>
      <c r="BD408" s="119"/>
      <c r="BE408" s="119"/>
      <c r="BF408" s="78"/>
      <c r="BG408" s="78"/>
    </row>
    <row r="409" spans="1:59" ht="24" customHeight="1" x14ac:dyDescent="0.2">
      <c r="A409" s="353"/>
      <c r="B409" s="422">
        <v>22</v>
      </c>
      <c r="C409" s="222"/>
      <c r="D409" s="222"/>
      <c r="E409" s="121" t="s">
        <v>392</v>
      </c>
      <c r="F409" s="121"/>
      <c r="G409" s="121"/>
      <c r="H409" s="121"/>
      <c r="I409" s="121"/>
      <c r="J409" s="121"/>
      <c r="K409" s="121"/>
      <c r="L409" s="121"/>
      <c r="M409" s="121"/>
      <c r="N409" s="121"/>
      <c r="O409" s="121"/>
      <c r="P409" s="121"/>
      <c r="Q409" s="121"/>
      <c r="R409" s="121"/>
      <c r="S409" s="121"/>
      <c r="T409" s="121"/>
      <c r="U409" s="121"/>
      <c r="V409" s="121"/>
      <c r="W409" s="121"/>
      <c r="X409" s="121"/>
      <c r="Y409" s="121"/>
      <c r="Z409" s="121"/>
      <c r="AA409" s="121"/>
      <c r="AB409" s="121"/>
      <c r="AC409" s="121"/>
      <c r="AD409" s="121"/>
      <c r="AE409" s="121"/>
      <c r="AF409" s="121"/>
      <c r="AG409" s="121"/>
      <c r="AH409" s="121"/>
      <c r="AI409" s="121"/>
      <c r="AJ409" s="122"/>
      <c r="AK409" s="198"/>
      <c r="AL409" s="380"/>
      <c r="AM409" s="380"/>
      <c r="AN409" s="380"/>
      <c r="AO409" s="380"/>
      <c r="AP409" s="380"/>
      <c r="AQ409" s="380"/>
      <c r="AR409" s="380"/>
      <c r="AS409" s="380"/>
      <c r="AT409" s="380"/>
      <c r="AU409" s="380"/>
      <c r="AV409" s="381"/>
      <c r="AW409" s="198"/>
      <c r="AX409" s="380"/>
      <c r="AY409" s="381"/>
      <c r="AZ409" s="198"/>
      <c r="BA409" s="380"/>
      <c r="BB409" s="380"/>
      <c r="BC409" s="380"/>
      <c r="BD409" s="380"/>
      <c r="BE409" s="380"/>
      <c r="BF409" s="81"/>
      <c r="BG409" s="81"/>
    </row>
    <row r="410" spans="1:59" ht="12.75" customHeight="1" x14ac:dyDescent="0.2">
      <c r="A410" s="353"/>
      <c r="B410" s="422"/>
      <c r="C410" s="222"/>
      <c r="D410" s="222"/>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c r="AA410" s="121"/>
      <c r="AB410" s="121"/>
      <c r="AC410" s="121"/>
      <c r="AD410" s="121"/>
      <c r="AE410" s="121"/>
      <c r="AF410" s="121"/>
      <c r="AG410" s="121"/>
      <c r="AH410" s="121"/>
      <c r="AI410" s="121"/>
      <c r="AJ410" s="122"/>
      <c r="AK410" s="211"/>
      <c r="AL410" s="212"/>
      <c r="AM410" s="212"/>
      <c r="AN410" s="212"/>
      <c r="AO410" s="212"/>
      <c r="AP410" s="212"/>
      <c r="AQ410" s="212"/>
      <c r="AR410" s="212"/>
      <c r="AS410" s="212"/>
      <c r="AT410" s="212"/>
      <c r="AU410" s="212"/>
      <c r="AV410" s="213"/>
      <c r="AW410" s="123">
        <v>22</v>
      </c>
      <c r="AX410" s="124"/>
      <c r="AY410" s="125"/>
      <c r="AZ410" s="211"/>
      <c r="BA410" s="212"/>
      <c r="BB410" s="212"/>
      <c r="BC410" s="212"/>
      <c r="BD410" s="212"/>
      <c r="BE410" s="212"/>
      <c r="BF410" s="78"/>
      <c r="BG410" s="78"/>
    </row>
    <row r="411" spans="1:59" ht="12.75" customHeight="1" x14ac:dyDescent="0.2">
      <c r="A411" s="353"/>
      <c r="B411" s="401">
        <v>23</v>
      </c>
      <c r="C411" s="402"/>
      <c r="D411" s="402"/>
      <c r="E411" s="121" t="s">
        <v>393</v>
      </c>
      <c r="F411" s="121"/>
      <c r="G411" s="121"/>
      <c r="H411" s="121"/>
      <c r="I411" s="121"/>
      <c r="J411" s="121"/>
      <c r="K411" s="121"/>
      <c r="L411" s="121"/>
      <c r="M411" s="121"/>
      <c r="N411" s="121"/>
      <c r="O411" s="121"/>
      <c r="P411" s="121"/>
      <c r="Q411" s="121"/>
      <c r="R411" s="121"/>
      <c r="S411" s="121"/>
      <c r="T411" s="121"/>
      <c r="U411" s="121"/>
      <c r="V411" s="121"/>
      <c r="W411" s="121"/>
      <c r="X411" s="121"/>
      <c r="Y411" s="121"/>
      <c r="Z411" s="121"/>
      <c r="AA411" s="121"/>
      <c r="AB411" s="121"/>
      <c r="AC411" s="121"/>
      <c r="AD411" s="121"/>
      <c r="AE411" s="121"/>
      <c r="AF411" s="121"/>
      <c r="AG411" s="121"/>
      <c r="AH411" s="121"/>
      <c r="AI411" s="121"/>
      <c r="AJ411" s="122"/>
      <c r="AK411" s="220"/>
      <c r="AL411" s="119"/>
      <c r="AM411" s="119"/>
      <c r="AN411" s="119"/>
      <c r="AO411" s="119"/>
      <c r="AP411" s="119"/>
      <c r="AQ411" s="119"/>
      <c r="AR411" s="119"/>
      <c r="AS411" s="119"/>
      <c r="AT411" s="119"/>
      <c r="AU411" s="119"/>
      <c r="AV411" s="221"/>
      <c r="AW411" s="128">
        <v>23</v>
      </c>
      <c r="AX411" s="129"/>
      <c r="AY411" s="130"/>
      <c r="AZ411" s="220"/>
      <c r="BA411" s="119"/>
      <c r="BB411" s="119"/>
      <c r="BC411" s="119"/>
      <c r="BD411" s="119"/>
      <c r="BE411" s="119"/>
      <c r="BF411" s="78"/>
      <c r="BG411" s="78"/>
    </row>
    <row r="412" spans="1:59" ht="12.75" customHeight="1" x14ac:dyDescent="0.2">
      <c r="A412" s="353"/>
      <c r="B412" s="401">
        <v>24</v>
      </c>
      <c r="C412" s="402"/>
      <c r="D412" s="402"/>
      <c r="E412" s="121" t="s">
        <v>394</v>
      </c>
      <c r="F412" s="121"/>
      <c r="G412" s="121"/>
      <c r="H412" s="121"/>
      <c r="I412" s="121"/>
      <c r="J412" s="121"/>
      <c r="K412" s="121"/>
      <c r="L412" s="121"/>
      <c r="M412" s="121"/>
      <c r="N412" s="121"/>
      <c r="O412" s="121"/>
      <c r="P412" s="121"/>
      <c r="Q412" s="121"/>
      <c r="R412" s="121"/>
      <c r="S412" s="121"/>
      <c r="T412" s="121"/>
      <c r="U412" s="121"/>
      <c r="V412" s="121"/>
      <c r="W412" s="121"/>
      <c r="X412" s="121"/>
      <c r="Y412" s="121"/>
      <c r="Z412" s="121"/>
      <c r="AA412" s="121"/>
      <c r="AB412" s="121"/>
      <c r="AC412" s="121"/>
      <c r="AD412" s="121"/>
      <c r="AE412" s="121"/>
      <c r="AF412" s="121"/>
      <c r="AG412" s="121"/>
      <c r="AH412" s="121"/>
      <c r="AI412" s="121"/>
      <c r="AJ412" s="122"/>
      <c r="AK412" s="220"/>
      <c r="AL412" s="119"/>
      <c r="AM412" s="119"/>
      <c r="AN412" s="119"/>
      <c r="AO412" s="119"/>
      <c r="AP412" s="119"/>
      <c r="AQ412" s="119"/>
      <c r="AR412" s="119"/>
      <c r="AS412" s="119"/>
      <c r="AT412" s="119"/>
      <c r="AU412" s="119"/>
      <c r="AV412" s="221"/>
      <c r="AW412" s="128">
        <v>24</v>
      </c>
      <c r="AX412" s="129"/>
      <c r="AY412" s="130"/>
      <c r="AZ412" s="220"/>
      <c r="BA412" s="119"/>
      <c r="BB412" s="119"/>
      <c r="BC412" s="119"/>
      <c r="BD412" s="119"/>
      <c r="BE412" s="119"/>
      <c r="BF412" s="78"/>
      <c r="BG412" s="78"/>
    </row>
    <row r="413" spans="1:59" ht="38.25" customHeight="1" x14ac:dyDescent="0.2">
      <c r="A413" s="353"/>
      <c r="B413" s="401">
        <v>25</v>
      </c>
      <c r="C413" s="402"/>
      <c r="D413" s="402"/>
      <c r="E413" s="121" t="s">
        <v>395</v>
      </c>
      <c r="F413" s="121"/>
      <c r="G413" s="121"/>
      <c r="H413" s="121"/>
      <c r="I413" s="121"/>
      <c r="J413" s="121"/>
      <c r="K413" s="121"/>
      <c r="L413" s="121"/>
      <c r="M413" s="121"/>
      <c r="N413" s="121"/>
      <c r="O413" s="121"/>
      <c r="P413" s="121"/>
      <c r="Q413" s="121"/>
      <c r="R413" s="121"/>
      <c r="S413" s="121"/>
      <c r="T413" s="121"/>
      <c r="U413" s="121"/>
      <c r="V413" s="121"/>
      <c r="W413" s="121"/>
      <c r="X413" s="121"/>
      <c r="Y413" s="121"/>
      <c r="Z413" s="121"/>
      <c r="AA413" s="121"/>
      <c r="AB413" s="121"/>
      <c r="AC413" s="121"/>
      <c r="AD413" s="121"/>
      <c r="AE413" s="121"/>
      <c r="AF413" s="121"/>
      <c r="AG413" s="121"/>
      <c r="AH413" s="121"/>
      <c r="AI413" s="121"/>
      <c r="AJ413" s="122"/>
      <c r="AK413" s="88"/>
      <c r="AL413" s="89"/>
      <c r="AM413" s="89"/>
      <c r="AN413" s="89"/>
      <c r="AO413" s="89"/>
      <c r="AP413" s="89"/>
      <c r="AQ413" s="89"/>
      <c r="AR413" s="89"/>
      <c r="AS413" s="89"/>
      <c r="AT413" s="89"/>
      <c r="AU413" s="89"/>
      <c r="AV413" s="90"/>
      <c r="AW413" s="423">
        <v>25</v>
      </c>
      <c r="AX413" s="424"/>
      <c r="AY413" s="425"/>
      <c r="AZ413" s="88"/>
      <c r="BA413" s="89"/>
      <c r="BB413" s="89"/>
      <c r="BC413" s="89"/>
      <c r="BD413" s="89"/>
      <c r="BE413" s="89"/>
      <c r="BF413" s="68"/>
      <c r="BG413" s="68"/>
    </row>
    <row r="414" spans="1:59" ht="12.75" customHeight="1" x14ac:dyDescent="0.2">
      <c r="A414" s="355"/>
      <c r="B414" s="420">
        <v>26</v>
      </c>
      <c r="C414" s="421"/>
      <c r="D414" s="421"/>
      <c r="E414" s="70" t="s">
        <v>396</v>
      </c>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1"/>
      <c r="AK414" s="131">
        <v>0</v>
      </c>
      <c r="AL414" s="132"/>
      <c r="AM414" s="132"/>
      <c r="AN414" s="132"/>
      <c r="AO414" s="132"/>
      <c r="AP414" s="132"/>
      <c r="AQ414" s="132"/>
      <c r="AR414" s="132"/>
      <c r="AS414" s="132"/>
      <c r="AT414" s="132"/>
      <c r="AU414" s="132"/>
      <c r="AV414" s="152"/>
      <c r="AW414" s="128">
        <v>26</v>
      </c>
      <c r="AX414" s="129"/>
      <c r="AY414" s="130"/>
      <c r="AZ414" s="131">
        <v>0</v>
      </c>
      <c r="BA414" s="132"/>
      <c r="BB414" s="132"/>
      <c r="BC414" s="132"/>
      <c r="BD414" s="132"/>
      <c r="BE414" s="132"/>
      <c r="BF414" s="78"/>
      <c r="BG414" s="78"/>
    </row>
    <row r="415" spans="1:59" ht="12.75" customHeight="1" x14ac:dyDescent="0.2">
      <c r="A415" s="426" t="s">
        <v>397</v>
      </c>
      <c r="B415" s="143"/>
      <c r="C415" s="144"/>
      <c r="D415" s="144"/>
      <c r="E415" s="429" t="s">
        <v>398</v>
      </c>
      <c r="F415" s="429"/>
      <c r="G415" s="429"/>
      <c r="H415" s="429"/>
      <c r="I415" s="429"/>
      <c r="J415" s="429"/>
      <c r="K415" s="429"/>
      <c r="L415" s="429"/>
      <c r="M415" s="429"/>
      <c r="N415" s="429"/>
      <c r="O415" s="429"/>
      <c r="P415" s="429"/>
      <c r="Q415" s="429"/>
      <c r="R415" s="429"/>
      <c r="S415" s="429"/>
      <c r="T415" s="429"/>
      <c r="U415" s="429"/>
      <c r="V415" s="429"/>
      <c r="W415" s="429"/>
      <c r="X415" s="429"/>
      <c r="Y415" s="429"/>
      <c r="Z415" s="429"/>
      <c r="AA415" s="429"/>
      <c r="AB415" s="429"/>
      <c r="AC415" s="429"/>
      <c r="AD415" s="429"/>
      <c r="AE415" s="429"/>
      <c r="AF415" s="429"/>
      <c r="AG415" s="429"/>
      <c r="AH415" s="429"/>
      <c r="AI415" s="429"/>
      <c r="AJ415" s="430"/>
      <c r="AK415" s="198"/>
      <c r="AL415" s="380"/>
      <c r="AM415" s="380"/>
      <c r="AN415" s="380"/>
      <c r="AO415" s="380"/>
      <c r="AP415" s="380"/>
      <c r="AQ415" s="380"/>
      <c r="AR415" s="380"/>
      <c r="AS415" s="380"/>
      <c r="AT415" s="380"/>
      <c r="AU415" s="380"/>
      <c r="AV415" s="381"/>
      <c r="AW415" s="198"/>
      <c r="AX415" s="380"/>
      <c r="AY415" s="381"/>
      <c r="AZ415" s="198"/>
      <c r="BA415" s="380"/>
      <c r="BB415" s="380"/>
      <c r="BC415" s="380"/>
      <c r="BD415" s="380"/>
      <c r="BE415" s="380"/>
      <c r="BF415" s="78"/>
      <c r="BG415" s="78"/>
    </row>
    <row r="416" spans="1:59" ht="12.95" customHeight="1" x14ac:dyDescent="0.2">
      <c r="A416" s="427"/>
      <c r="B416" s="230"/>
      <c r="C416" s="78"/>
      <c r="D416" s="78"/>
      <c r="E416" s="214" t="s">
        <v>399</v>
      </c>
      <c r="F416" s="214"/>
      <c r="G416" s="214"/>
      <c r="H416" s="214"/>
      <c r="I416" s="214"/>
      <c r="J416" s="214"/>
      <c r="K416" s="214"/>
      <c r="L416" s="214"/>
      <c r="M416" s="214"/>
      <c r="N416" s="214"/>
      <c r="O416" s="214"/>
      <c r="P416" s="214"/>
      <c r="Q416" s="214"/>
      <c r="R416" s="214"/>
      <c r="S416" s="214"/>
      <c r="T416" s="214"/>
      <c r="U416" s="214"/>
      <c r="V416" s="214"/>
      <c r="W416" s="214"/>
      <c r="X416" s="214"/>
      <c r="Y416" s="214"/>
      <c r="Z416" s="214"/>
      <c r="AA416" s="214"/>
      <c r="AB416" s="214"/>
      <c r="AC416" s="214"/>
      <c r="AD416" s="214"/>
      <c r="AE416" s="214"/>
      <c r="AF416" s="214"/>
      <c r="AG416" s="214"/>
      <c r="AH416" s="214"/>
      <c r="AI416" s="214"/>
      <c r="AJ416" s="215"/>
      <c r="AK416" s="199"/>
      <c r="AL416" s="412"/>
      <c r="AM416" s="412"/>
      <c r="AN416" s="412"/>
      <c r="AO416" s="412"/>
      <c r="AP416" s="412"/>
      <c r="AQ416" s="412"/>
      <c r="AR416" s="412"/>
      <c r="AS416" s="412"/>
      <c r="AT416" s="412"/>
      <c r="AU416" s="412"/>
      <c r="AV416" s="413"/>
      <c r="AW416" s="199"/>
      <c r="AX416" s="412"/>
      <c r="AY416" s="413"/>
      <c r="AZ416" s="199"/>
      <c r="BA416" s="412"/>
      <c r="BB416" s="412"/>
      <c r="BC416" s="412"/>
      <c r="BD416" s="412"/>
      <c r="BE416" s="412"/>
      <c r="BF416" s="78"/>
      <c r="BG416" s="78"/>
    </row>
    <row r="417" spans="1:65" ht="12.75" customHeight="1" x14ac:dyDescent="0.2">
      <c r="A417" s="427"/>
      <c r="B417" s="401">
        <v>27</v>
      </c>
      <c r="C417" s="402"/>
      <c r="D417" s="402"/>
      <c r="E417" s="121" t="s">
        <v>400</v>
      </c>
      <c r="F417" s="121"/>
      <c r="G417" s="121"/>
      <c r="H417" s="121"/>
      <c r="I417" s="121"/>
      <c r="J417" s="121"/>
      <c r="K417" s="121"/>
      <c r="L417" s="121"/>
      <c r="M417" s="121"/>
      <c r="N417" s="121"/>
      <c r="O417" s="121"/>
      <c r="P417" s="121"/>
      <c r="Q417" s="121"/>
      <c r="R417" s="121"/>
      <c r="S417" s="121"/>
      <c r="T417" s="121"/>
      <c r="U417" s="121"/>
      <c r="V417" s="121"/>
      <c r="W417" s="121"/>
      <c r="X417" s="121"/>
      <c r="Y417" s="121"/>
      <c r="Z417" s="121"/>
      <c r="AA417" s="121"/>
      <c r="AB417" s="121"/>
      <c r="AC417" s="121"/>
      <c r="AD417" s="121"/>
      <c r="AE417" s="121"/>
      <c r="AF417" s="121"/>
      <c r="AG417" s="121"/>
      <c r="AH417" s="121"/>
      <c r="AI417" s="121"/>
      <c r="AJ417" s="122"/>
      <c r="AK417" s="211"/>
      <c r="AL417" s="212"/>
      <c r="AM417" s="212"/>
      <c r="AN417" s="212"/>
      <c r="AO417" s="212"/>
      <c r="AP417" s="212"/>
      <c r="AQ417" s="212"/>
      <c r="AR417" s="212"/>
      <c r="AS417" s="212"/>
      <c r="AT417" s="212"/>
      <c r="AU417" s="212"/>
      <c r="AV417" s="213"/>
      <c r="AW417" s="123">
        <v>27</v>
      </c>
      <c r="AX417" s="124"/>
      <c r="AY417" s="125"/>
      <c r="AZ417" s="211"/>
      <c r="BA417" s="212"/>
      <c r="BB417" s="212"/>
      <c r="BC417" s="212"/>
      <c r="BD417" s="212"/>
      <c r="BE417" s="212"/>
      <c r="BF417" s="78"/>
      <c r="BG417" s="78"/>
    </row>
    <row r="418" spans="1:65" ht="12.75" customHeight="1" x14ac:dyDescent="0.2">
      <c r="A418" s="427"/>
      <c r="B418" s="422">
        <v>28</v>
      </c>
      <c r="C418" s="222"/>
      <c r="D418" s="222"/>
      <c r="E418" s="68" t="s">
        <v>401</v>
      </c>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c r="AG418" s="68"/>
      <c r="AH418" s="68"/>
      <c r="AI418" s="68"/>
      <c r="AJ418" s="69"/>
      <c r="AK418" s="220"/>
      <c r="AL418" s="119"/>
      <c r="AM418" s="119"/>
      <c r="AN418" s="119"/>
      <c r="AO418" s="119"/>
      <c r="AP418" s="119"/>
      <c r="AQ418" s="119"/>
      <c r="AR418" s="119"/>
      <c r="AS418" s="119"/>
      <c r="AT418" s="119"/>
      <c r="AU418" s="119"/>
      <c r="AV418" s="221"/>
      <c r="AW418" s="128">
        <v>28</v>
      </c>
      <c r="AX418" s="129"/>
      <c r="AY418" s="130"/>
      <c r="AZ418" s="220"/>
      <c r="BA418" s="119"/>
      <c r="BB418" s="119"/>
      <c r="BC418" s="119"/>
      <c r="BD418" s="119"/>
      <c r="BE418" s="119"/>
      <c r="BF418" s="78"/>
      <c r="BG418" s="78"/>
    </row>
    <row r="419" spans="1:65" ht="24" customHeight="1" x14ac:dyDescent="0.2">
      <c r="A419" s="427"/>
      <c r="B419" s="422"/>
      <c r="C419" s="222"/>
      <c r="D419" s="222"/>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c r="AG419" s="68"/>
      <c r="AH419" s="68"/>
      <c r="AI419" s="68"/>
      <c r="AJ419" s="69"/>
      <c r="AK419" s="198"/>
      <c r="AL419" s="380"/>
      <c r="AM419" s="380"/>
      <c r="AN419" s="380"/>
      <c r="AO419" s="380"/>
      <c r="AP419" s="380"/>
      <c r="AQ419" s="380"/>
      <c r="AR419" s="380"/>
      <c r="AS419" s="380"/>
      <c r="AT419" s="380"/>
      <c r="AU419" s="380"/>
      <c r="AV419" s="381"/>
      <c r="AW419" s="198"/>
      <c r="AX419" s="380"/>
      <c r="AY419" s="381"/>
      <c r="AZ419" s="198"/>
      <c r="BA419" s="380"/>
      <c r="BB419" s="380"/>
      <c r="BC419" s="380"/>
      <c r="BD419" s="380"/>
      <c r="BE419" s="380"/>
      <c r="BF419" s="81"/>
      <c r="BG419" s="81"/>
    </row>
    <row r="420" spans="1:65" ht="12.75" customHeight="1" x14ac:dyDescent="0.2">
      <c r="A420" s="427"/>
      <c r="B420" s="401">
        <v>29</v>
      </c>
      <c r="C420" s="402"/>
      <c r="D420" s="402"/>
      <c r="E420" s="121" t="s">
        <v>402</v>
      </c>
      <c r="F420" s="121"/>
      <c r="G420" s="121"/>
      <c r="H420" s="121"/>
      <c r="I420" s="121"/>
      <c r="J420" s="121"/>
      <c r="K420" s="121"/>
      <c r="L420" s="121"/>
      <c r="M420" s="121"/>
      <c r="N420" s="121"/>
      <c r="O420" s="121"/>
      <c r="P420" s="121"/>
      <c r="Q420" s="121"/>
      <c r="R420" s="121"/>
      <c r="S420" s="121"/>
      <c r="T420" s="121"/>
      <c r="U420" s="121"/>
      <c r="V420" s="121"/>
      <c r="W420" s="121"/>
      <c r="X420" s="121"/>
      <c r="Y420" s="121"/>
      <c r="Z420" s="121"/>
      <c r="AA420" s="121"/>
      <c r="AB420" s="121"/>
      <c r="AC420" s="121"/>
      <c r="AD420" s="121"/>
      <c r="AE420" s="121"/>
      <c r="AF420" s="121"/>
      <c r="AG420" s="121"/>
      <c r="AH420" s="121"/>
      <c r="AI420" s="121"/>
      <c r="AJ420" s="122"/>
      <c r="AK420" s="126">
        <v>0</v>
      </c>
      <c r="AL420" s="127"/>
      <c r="AM420" s="127"/>
      <c r="AN420" s="127"/>
      <c r="AO420" s="127"/>
      <c r="AP420" s="127"/>
      <c r="AQ420" s="127"/>
      <c r="AR420" s="127"/>
      <c r="AS420" s="127"/>
      <c r="AT420" s="127"/>
      <c r="AU420" s="127"/>
      <c r="AV420" s="195"/>
      <c r="AW420" s="123">
        <v>29</v>
      </c>
      <c r="AX420" s="124"/>
      <c r="AY420" s="125"/>
      <c r="AZ420" s="126">
        <v>0</v>
      </c>
      <c r="BA420" s="127"/>
      <c r="BB420" s="127"/>
      <c r="BC420" s="127"/>
      <c r="BD420" s="127"/>
      <c r="BE420" s="127"/>
      <c r="BF420" s="78"/>
      <c r="BG420" s="78"/>
      <c r="BH420" s="61"/>
      <c r="BI420" s="62"/>
      <c r="BJ420" s="62"/>
      <c r="BK420" s="62"/>
      <c r="BL420" s="62"/>
      <c r="BM420" s="62"/>
    </row>
    <row r="421" spans="1:65" ht="12.75" customHeight="1" x14ac:dyDescent="0.2">
      <c r="A421" s="427"/>
      <c r="B421" s="401">
        <v>30</v>
      </c>
      <c r="C421" s="402"/>
      <c r="D421" s="402"/>
      <c r="E421" s="121" t="s">
        <v>403</v>
      </c>
      <c r="F421" s="121"/>
      <c r="G421" s="121"/>
      <c r="H421" s="121"/>
      <c r="I421" s="121"/>
      <c r="J421" s="121"/>
      <c r="K421" s="121"/>
      <c r="L421" s="121"/>
      <c r="M421" s="121"/>
      <c r="N421" s="121"/>
      <c r="O421" s="121"/>
      <c r="P421" s="121"/>
      <c r="Q421" s="121"/>
      <c r="R421" s="121"/>
      <c r="S421" s="121"/>
      <c r="T421" s="121"/>
      <c r="U421" s="121"/>
      <c r="V421" s="121"/>
      <c r="W421" s="121"/>
      <c r="X421" s="121"/>
      <c r="Y421" s="121"/>
      <c r="Z421" s="121"/>
      <c r="AA421" s="121"/>
      <c r="AB421" s="121"/>
      <c r="AC421" s="121"/>
      <c r="AD421" s="121"/>
      <c r="AE421" s="121"/>
      <c r="AF421" s="121"/>
      <c r="AG421" s="121"/>
      <c r="AH421" s="121"/>
      <c r="AI421" s="121"/>
      <c r="AJ421" s="122"/>
      <c r="AK421" s="131">
        <v>0</v>
      </c>
      <c r="AL421" s="132"/>
      <c r="AM421" s="132"/>
      <c r="AN421" s="132"/>
      <c r="AO421" s="132"/>
      <c r="AP421" s="132"/>
      <c r="AQ421" s="132"/>
      <c r="AR421" s="132"/>
      <c r="AS421" s="132"/>
      <c r="AT421" s="132"/>
      <c r="AU421" s="132"/>
      <c r="AV421" s="152"/>
      <c r="AW421" s="128">
        <v>30</v>
      </c>
      <c r="AX421" s="129"/>
      <c r="AY421" s="130"/>
      <c r="AZ421" s="131">
        <v>0</v>
      </c>
      <c r="BA421" s="132"/>
      <c r="BB421" s="132"/>
      <c r="BC421" s="132"/>
      <c r="BD421" s="132"/>
      <c r="BE421" s="132"/>
      <c r="BF421" s="78"/>
      <c r="BG421" s="78"/>
      <c r="BH421" s="61"/>
      <c r="BI421" s="62"/>
      <c r="BJ421" s="62"/>
      <c r="BK421" s="62"/>
      <c r="BL421" s="62"/>
      <c r="BM421" s="62"/>
    </row>
    <row r="422" spans="1:65" ht="12.75" customHeight="1" x14ac:dyDescent="0.2">
      <c r="A422" s="427"/>
      <c r="B422" s="401">
        <v>31</v>
      </c>
      <c r="C422" s="402"/>
      <c r="D422" s="402"/>
      <c r="E422" s="121" t="s">
        <v>404</v>
      </c>
      <c r="F422" s="121"/>
      <c r="G422" s="121"/>
      <c r="H422" s="121"/>
      <c r="I422" s="121"/>
      <c r="J422" s="121"/>
      <c r="K422" s="121"/>
      <c r="L422" s="121"/>
      <c r="M422" s="121"/>
      <c r="N422" s="121"/>
      <c r="O422" s="121"/>
      <c r="P422" s="121"/>
      <c r="Q422" s="121"/>
      <c r="R422" s="121"/>
      <c r="S422" s="121"/>
      <c r="T422" s="121"/>
      <c r="U422" s="121"/>
      <c r="V422" s="121"/>
      <c r="W422" s="121"/>
      <c r="X422" s="121"/>
      <c r="Y422" s="121"/>
      <c r="Z422" s="121"/>
      <c r="AA422" s="121"/>
      <c r="AB422" s="121"/>
      <c r="AC422" s="121"/>
      <c r="AD422" s="121"/>
      <c r="AE422" s="121"/>
      <c r="AF422" s="121"/>
      <c r="AG422" s="121"/>
      <c r="AH422" s="121"/>
      <c r="AI422" s="121"/>
      <c r="AJ422" s="122"/>
      <c r="AK422" s="154">
        <v>627608</v>
      </c>
      <c r="AL422" s="155"/>
      <c r="AM422" s="155"/>
      <c r="AN422" s="155"/>
      <c r="AO422" s="155"/>
      <c r="AP422" s="155"/>
      <c r="AQ422" s="155"/>
      <c r="AR422" s="155"/>
      <c r="AS422" s="155"/>
      <c r="AT422" s="155"/>
      <c r="AU422" s="155"/>
      <c r="AV422" s="156"/>
      <c r="AW422" s="128">
        <v>31</v>
      </c>
      <c r="AX422" s="129"/>
      <c r="AY422" s="130"/>
      <c r="AZ422" s="63">
        <f>AZ403</f>
        <v>703255.91999999993</v>
      </c>
      <c r="BA422" s="64"/>
      <c r="BB422" s="64"/>
      <c r="BC422" s="64"/>
      <c r="BD422" s="64"/>
      <c r="BE422" s="64"/>
      <c r="BF422" s="78"/>
      <c r="BG422" s="78"/>
    </row>
    <row r="423" spans="1:65" ht="12.75" customHeight="1" x14ac:dyDescent="0.2">
      <c r="A423" s="427"/>
      <c r="B423" s="401">
        <v>32</v>
      </c>
      <c r="C423" s="402"/>
      <c r="D423" s="402"/>
      <c r="E423" s="121" t="s">
        <v>405</v>
      </c>
      <c r="F423" s="121"/>
      <c r="G423" s="121"/>
      <c r="H423" s="121"/>
      <c r="I423" s="121"/>
      <c r="J423" s="121"/>
      <c r="K423" s="121"/>
      <c r="L423" s="121"/>
      <c r="M423" s="121"/>
      <c r="N423" s="121"/>
      <c r="O423" s="121"/>
      <c r="P423" s="121"/>
      <c r="Q423" s="121"/>
      <c r="R423" s="121"/>
      <c r="S423" s="121"/>
      <c r="T423" s="121"/>
      <c r="U423" s="121"/>
      <c r="V423" s="121"/>
      <c r="W423" s="121"/>
      <c r="X423" s="121"/>
      <c r="Y423" s="121"/>
      <c r="Z423" s="121"/>
      <c r="AA423" s="121"/>
      <c r="AB423" s="121"/>
      <c r="AC423" s="121"/>
      <c r="AD423" s="121"/>
      <c r="AE423" s="121"/>
      <c r="AF423" s="121"/>
      <c r="AG423" s="121"/>
      <c r="AH423" s="121"/>
      <c r="AI423" s="121"/>
      <c r="AJ423" s="122"/>
      <c r="AK423" s="154">
        <v>627608</v>
      </c>
      <c r="AL423" s="155"/>
      <c r="AM423" s="155"/>
      <c r="AN423" s="155"/>
      <c r="AO423" s="155"/>
      <c r="AP423" s="155"/>
      <c r="AQ423" s="155"/>
      <c r="AR423" s="155"/>
      <c r="AS423" s="155"/>
      <c r="AT423" s="155"/>
      <c r="AU423" s="155"/>
      <c r="AV423" s="156"/>
      <c r="AW423" s="128">
        <v>32</v>
      </c>
      <c r="AX423" s="129"/>
      <c r="AY423" s="130"/>
      <c r="AZ423" s="63">
        <f>AZ422</f>
        <v>703255.91999999993</v>
      </c>
      <c r="BA423" s="64"/>
      <c r="BB423" s="64"/>
      <c r="BC423" s="64"/>
      <c r="BD423" s="64"/>
      <c r="BE423" s="64"/>
      <c r="BF423" s="78"/>
      <c r="BG423" s="78"/>
      <c r="BH423">
        <v>132136</v>
      </c>
    </row>
    <row r="424" spans="1:65" ht="12.75" customHeight="1" x14ac:dyDescent="0.2">
      <c r="A424" s="428"/>
      <c r="B424" s="420">
        <v>33</v>
      </c>
      <c r="C424" s="421"/>
      <c r="D424" s="421"/>
      <c r="E424" s="141" t="s">
        <v>406</v>
      </c>
      <c r="F424" s="141"/>
      <c r="G424" s="141"/>
      <c r="H424" s="141"/>
      <c r="I424" s="141"/>
      <c r="J424" s="141"/>
      <c r="K424" s="141"/>
      <c r="L424" s="141"/>
      <c r="M424" s="141"/>
      <c r="N424" s="141"/>
      <c r="O424" s="141"/>
      <c r="P424" s="141"/>
      <c r="Q424" s="141"/>
      <c r="R424" s="141"/>
      <c r="S424" s="141"/>
      <c r="T424" s="141"/>
      <c r="U424" s="141"/>
      <c r="V424" s="141"/>
      <c r="W424" s="141"/>
      <c r="X424" s="141"/>
      <c r="Y424" s="141"/>
      <c r="Z424" s="141"/>
      <c r="AA424" s="141"/>
      <c r="AB424" s="141"/>
      <c r="AC424" s="141"/>
      <c r="AD424" s="141"/>
      <c r="AE424" s="141"/>
      <c r="AF424" s="141"/>
      <c r="AG424" s="141"/>
      <c r="AH424" s="141"/>
      <c r="AI424" s="141"/>
      <c r="AJ424" s="142"/>
      <c r="AK424" s="154">
        <v>627608</v>
      </c>
      <c r="AL424" s="155"/>
      <c r="AM424" s="155"/>
      <c r="AN424" s="155"/>
      <c r="AO424" s="155"/>
      <c r="AP424" s="155"/>
      <c r="AQ424" s="155"/>
      <c r="AR424" s="155"/>
      <c r="AS424" s="155"/>
      <c r="AT424" s="155"/>
      <c r="AU424" s="155"/>
      <c r="AV424" s="156"/>
      <c r="AW424" s="128">
        <v>33</v>
      </c>
      <c r="AX424" s="129"/>
      <c r="AY424" s="130"/>
      <c r="AZ424" s="63">
        <f>AZ422</f>
        <v>703255.91999999993</v>
      </c>
      <c r="BA424" s="64"/>
      <c r="BB424" s="64"/>
      <c r="BC424" s="64"/>
      <c r="BD424" s="64"/>
      <c r="BE424" s="64"/>
      <c r="BF424" s="78"/>
      <c r="BG424" s="78"/>
      <c r="BH424">
        <v>131743</v>
      </c>
    </row>
    <row r="425" spans="1:65" ht="14.25" customHeight="1" x14ac:dyDescent="0.2">
      <c r="A425" s="431" t="s">
        <v>200</v>
      </c>
      <c r="B425" s="431"/>
      <c r="C425" s="431"/>
      <c r="D425" s="431"/>
      <c r="E425" s="431"/>
      <c r="F425" s="431"/>
      <c r="G425" s="431"/>
      <c r="H425" s="431"/>
      <c r="I425" s="431"/>
      <c r="J425" s="431"/>
      <c r="K425" s="431"/>
      <c r="L425" s="431"/>
      <c r="M425" s="431"/>
      <c r="N425" s="431"/>
      <c r="O425" s="431"/>
      <c r="P425" s="431"/>
      <c r="Q425" s="431"/>
      <c r="R425" s="431"/>
      <c r="S425" s="431"/>
      <c r="T425" s="431"/>
      <c r="U425" s="431"/>
      <c r="V425" s="431"/>
      <c r="W425" s="431"/>
      <c r="X425" s="431"/>
      <c r="Y425" s="431"/>
      <c r="Z425" s="431"/>
      <c r="AA425" s="431"/>
      <c r="AB425" s="431"/>
      <c r="AC425" s="431"/>
      <c r="AD425" s="431"/>
      <c r="AE425" s="431"/>
      <c r="AF425" s="431"/>
      <c r="AG425" s="431"/>
      <c r="AH425" s="431"/>
      <c r="AI425" s="431"/>
      <c r="AJ425" s="431"/>
      <c r="AK425" s="431"/>
      <c r="AL425" s="431"/>
      <c r="AM425" s="431"/>
      <c r="AN425" s="431"/>
      <c r="AO425" s="431"/>
      <c r="AP425" s="431"/>
      <c r="AQ425" s="431"/>
      <c r="AR425" s="431"/>
      <c r="AS425" s="431"/>
      <c r="AT425" s="431"/>
      <c r="AU425" s="431"/>
      <c r="AV425" s="431"/>
      <c r="AW425" s="431"/>
      <c r="AX425" s="431"/>
      <c r="AY425" s="431"/>
      <c r="AZ425" s="431"/>
      <c r="BA425" s="431"/>
      <c r="BB425" s="431"/>
      <c r="BC425" s="431"/>
      <c r="BD425" s="431"/>
      <c r="BE425" s="431"/>
      <c r="BF425" s="431"/>
      <c r="BG425" s="431"/>
      <c r="BH425">
        <v>393</v>
      </c>
    </row>
    <row r="426" spans="1:65" ht="14.25" customHeight="1" x14ac:dyDescent="0.2">
      <c r="A426" s="183" t="s">
        <v>407</v>
      </c>
      <c r="B426" s="183"/>
      <c r="C426" s="183"/>
      <c r="D426" s="183"/>
      <c r="E426" s="183"/>
      <c r="F426" s="305" t="s">
        <v>408</v>
      </c>
      <c r="G426" s="305"/>
      <c r="H426" s="305"/>
      <c r="I426" s="305"/>
      <c r="J426" s="305"/>
      <c r="K426" s="305"/>
      <c r="L426" s="305"/>
      <c r="M426" s="305"/>
      <c r="N426" s="305"/>
      <c r="O426" s="305"/>
      <c r="P426" s="305"/>
      <c r="Q426" s="305"/>
      <c r="R426" s="305"/>
      <c r="S426" s="305"/>
      <c r="T426" s="305"/>
      <c r="U426" s="305"/>
      <c r="V426" s="305"/>
      <c r="W426" s="305"/>
      <c r="X426" s="305"/>
      <c r="Y426" s="305"/>
      <c r="Z426" s="305"/>
      <c r="AA426" s="305"/>
      <c r="AB426" s="305"/>
      <c r="AC426" s="305"/>
      <c r="AD426" s="305"/>
      <c r="AE426" s="305"/>
      <c r="AF426" s="305"/>
      <c r="AG426" s="305"/>
      <c r="AH426" s="305"/>
      <c r="AI426" s="305"/>
      <c r="AJ426" s="305"/>
      <c r="AK426" s="305"/>
      <c r="AL426" s="305"/>
      <c r="AM426" s="305"/>
      <c r="AN426" s="305"/>
      <c r="AO426" s="305"/>
      <c r="AP426" s="305"/>
      <c r="AQ426" s="305"/>
      <c r="AR426" s="305"/>
      <c r="AS426" s="305"/>
      <c r="AT426" s="305"/>
      <c r="AU426" s="305"/>
      <c r="AV426" s="305"/>
      <c r="AW426" s="305"/>
      <c r="AX426" s="305"/>
      <c r="AY426" s="305"/>
      <c r="AZ426" s="305"/>
      <c r="BA426" s="305"/>
      <c r="BB426" s="305"/>
      <c r="BC426" s="305"/>
      <c r="BD426" s="305"/>
      <c r="BE426" s="305"/>
      <c r="BF426" s="81"/>
      <c r="BG426" s="81"/>
      <c r="BH426">
        <f>SUM(BH423:BH425)</f>
        <v>264272</v>
      </c>
    </row>
    <row r="427" spans="1:65" ht="13.5" customHeight="1" x14ac:dyDescent="0.2">
      <c r="A427" s="191" t="s">
        <v>409</v>
      </c>
      <c r="B427" s="191"/>
      <c r="C427" s="191"/>
      <c r="D427" s="191"/>
      <c r="E427" s="191"/>
      <c r="F427" s="191"/>
      <c r="G427" s="191"/>
      <c r="H427" s="191"/>
      <c r="I427" s="191"/>
      <c r="J427" s="191"/>
      <c r="K427" s="191"/>
      <c r="L427" s="191"/>
      <c r="M427" s="191"/>
      <c r="N427" s="191"/>
      <c r="O427" s="191"/>
      <c r="P427" s="191"/>
      <c r="Q427" s="191"/>
      <c r="R427" s="191"/>
      <c r="S427" s="191"/>
      <c r="T427" s="191"/>
      <c r="U427" s="191"/>
      <c r="V427" s="191"/>
      <c r="W427" s="191"/>
      <c r="X427" s="191"/>
      <c r="Y427" s="191"/>
      <c r="Z427" s="191"/>
      <c r="AA427" s="191"/>
      <c r="AB427" s="191"/>
      <c r="AC427" s="191"/>
      <c r="AD427" s="191"/>
      <c r="AE427" s="191"/>
      <c r="AF427" s="191"/>
      <c r="AG427" s="191"/>
      <c r="AH427" s="191"/>
      <c r="AI427" s="191"/>
      <c r="AJ427" s="191"/>
      <c r="AK427" s="191"/>
      <c r="AL427" s="191"/>
      <c r="AM427" s="191"/>
      <c r="AN427" s="191"/>
      <c r="AO427" s="191"/>
      <c r="AP427" s="191"/>
      <c r="AQ427" s="191"/>
      <c r="AR427" s="191"/>
      <c r="AS427" s="191"/>
      <c r="AT427" s="191"/>
      <c r="AU427" s="191"/>
      <c r="AV427" s="191"/>
      <c r="AW427" s="191"/>
      <c r="AX427" s="191"/>
      <c r="AY427" s="191"/>
      <c r="AZ427" s="191"/>
      <c r="BA427" s="191"/>
      <c r="BB427" s="191"/>
      <c r="BC427" s="191"/>
      <c r="BD427" s="191"/>
      <c r="BE427" s="191"/>
      <c r="BF427" s="191"/>
      <c r="BG427" s="191"/>
    </row>
    <row r="428" spans="1:65" ht="12.75" customHeight="1" x14ac:dyDescent="0.2">
      <c r="A428" s="432">
        <v>1</v>
      </c>
      <c r="B428" s="432"/>
      <c r="C428" s="433" t="s">
        <v>549</v>
      </c>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c r="AJ428" s="120"/>
      <c r="AK428" s="120"/>
      <c r="AL428" s="120"/>
      <c r="AM428" s="120"/>
      <c r="AN428" s="120"/>
      <c r="AO428" s="120"/>
      <c r="AP428" s="120"/>
      <c r="AQ428" s="120"/>
      <c r="AR428" s="120"/>
      <c r="AS428" s="120"/>
      <c r="AT428" s="120"/>
      <c r="AU428" s="120"/>
      <c r="AV428" s="202"/>
      <c r="AW428" s="128">
        <v>1</v>
      </c>
      <c r="AX428" s="129"/>
      <c r="AY428" s="130"/>
      <c r="AZ428" s="61">
        <f>AA338</f>
        <v>132136</v>
      </c>
      <c r="BA428" s="62"/>
      <c r="BB428" s="62"/>
      <c r="BC428" s="62"/>
      <c r="BD428" s="62"/>
      <c r="BE428" s="62"/>
      <c r="BF428" s="78"/>
      <c r="BG428" s="78"/>
      <c r="BH428" s="61"/>
      <c r="BI428" s="62"/>
      <c r="BJ428" s="62"/>
      <c r="BK428" s="62"/>
      <c r="BL428" s="62"/>
      <c r="BM428" s="62"/>
    </row>
    <row r="429" spans="1:65" ht="12.75" customHeight="1" x14ac:dyDescent="0.2">
      <c r="A429" s="434">
        <v>2</v>
      </c>
      <c r="B429" s="434"/>
      <c r="C429" s="133" t="s">
        <v>550</v>
      </c>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c r="AA429" s="121"/>
      <c r="AB429" s="121"/>
      <c r="AC429" s="121"/>
      <c r="AD429" s="121"/>
      <c r="AE429" s="121"/>
      <c r="AF429" s="121"/>
      <c r="AG429" s="121"/>
      <c r="AH429" s="121"/>
      <c r="AI429" s="121"/>
      <c r="AJ429" s="121"/>
      <c r="AK429" s="121"/>
      <c r="AL429" s="121"/>
      <c r="AM429" s="121"/>
      <c r="AN429" s="121"/>
      <c r="AO429" s="121"/>
      <c r="AP429" s="121"/>
      <c r="AQ429" s="121"/>
      <c r="AR429" s="121"/>
      <c r="AS429" s="121"/>
      <c r="AT429" s="121"/>
      <c r="AU429" s="121"/>
      <c r="AV429" s="122"/>
      <c r="AW429" s="128">
        <v>2</v>
      </c>
      <c r="AX429" s="129"/>
      <c r="AY429" s="130"/>
      <c r="AZ429" s="61">
        <f>S379</f>
        <v>131743.12999999998</v>
      </c>
      <c r="BA429" s="62"/>
      <c r="BB429" s="62"/>
      <c r="BC429" s="62"/>
      <c r="BD429" s="62"/>
      <c r="BE429" s="62"/>
      <c r="BF429" s="78"/>
      <c r="BG429" s="78"/>
      <c r="BH429" s="61"/>
      <c r="BI429" s="62"/>
      <c r="BJ429" s="62"/>
      <c r="BK429" s="62"/>
      <c r="BL429" s="62"/>
      <c r="BM429" s="62"/>
    </row>
    <row r="430" spans="1:65" ht="12.75" customHeight="1" x14ac:dyDescent="0.2">
      <c r="A430" s="434">
        <v>3</v>
      </c>
      <c r="B430" s="434"/>
      <c r="C430" s="121" t="s">
        <v>410</v>
      </c>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c r="AA430" s="121"/>
      <c r="AB430" s="121"/>
      <c r="AC430" s="121"/>
      <c r="AD430" s="121"/>
      <c r="AE430" s="121"/>
      <c r="AF430" s="121"/>
      <c r="AG430" s="121"/>
      <c r="AH430" s="121"/>
      <c r="AI430" s="121"/>
      <c r="AJ430" s="121"/>
      <c r="AK430" s="121"/>
      <c r="AL430" s="121"/>
      <c r="AM430" s="121"/>
      <c r="AN430" s="121"/>
      <c r="AO430" s="121"/>
      <c r="AP430" s="121"/>
      <c r="AQ430" s="121"/>
      <c r="AR430" s="121"/>
      <c r="AS430" s="121"/>
      <c r="AT430" s="121"/>
      <c r="AU430" s="121"/>
      <c r="AV430" s="122"/>
      <c r="AW430" s="128">
        <v>3</v>
      </c>
      <c r="AX430" s="129"/>
      <c r="AY430" s="130"/>
      <c r="AZ430" s="63">
        <f>AZ428-AZ429</f>
        <v>392.87000000002445</v>
      </c>
      <c r="BA430" s="64"/>
      <c r="BB430" s="64"/>
      <c r="BC430" s="64"/>
      <c r="BD430" s="64"/>
      <c r="BE430" s="64"/>
      <c r="BF430" s="78"/>
      <c r="BG430" s="78"/>
      <c r="BH430" s="63"/>
      <c r="BI430" s="64"/>
      <c r="BJ430" s="64"/>
      <c r="BK430" s="64"/>
      <c r="BL430" s="64"/>
      <c r="BM430" s="64"/>
    </row>
    <row r="431" spans="1:65" ht="12.75" customHeight="1" x14ac:dyDescent="0.2">
      <c r="A431" s="434">
        <v>4</v>
      </c>
      <c r="B431" s="434"/>
      <c r="C431" s="133" t="s">
        <v>551</v>
      </c>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c r="AH431" s="121"/>
      <c r="AI431" s="121"/>
      <c r="AJ431" s="121"/>
      <c r="AK431" s="121"/>
      <c r="AL431" s="121"/>
      <c r="AM431" s="121"/>
      <c r="AN431" s="121"/>
      <c r="AO431" s="121"/>
      <c r="AP431" s="121"/>
      <c r="AQ431" s="121"/>
      <c r="AR431" s="121"/>
      <c r="AS431" s="121"/>
      <c r="AT431" s="121"/>
      <c r="AU431" s="121"/>
      <c r="AV431" s="122"/>
      <c r="AW431" s="128">
        <v>4</v>
      </c>
      <c r="AX431" s="129"/>
      <c r="AY431" s="130"/>
      <c r="AZ431" s="61">
        <f>AK423</f>
        <v>627608</v>
      </c>
      <c r="BA431" s="62"/>
      <c r="BB431" s="62"/>
      <c r="BC431" s="62"/>
      <c r="BD431" s="62"/>
      <c r="BE431" s="62"/>
      <c r="BF431" s="78"/>
      <c r="BG431" s="78"/>
      <c r="BH431" s="61"/>
      <c r="BI431" s="62"/>
      <c r="BJ431" s="62"/>
      <c r="BK431" s="62"/>
      <c r="BL431" s="62"/>
      <c r="BM431" s="62"/>
    </row>
    <row r="432" spans="1:65" ht="12.75" customHeight="1" x14ac:dyDescent="0.2">
      <c r="A432" s="434">
        <v>5</v>
      </c>
      <c r="B432" s="434"/>
      <c r="C432" s="121" t="s">
        <v>411</v>
      </c>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c r="AA432" s="121"/>
      <c r="AB432" s="121"/>
      <c r="AC432" s="121"/>
      <c r="AD432" s="121"/>
      <c r="AE432" s="121"/>
      <c r="AF432" s="121"/>
      <c r="AG432" s="121"/>
      <c r="AH432" s="121"/>
      <c r="AI432" s="121"/>
      <c r="AJ432" s="121"/>
      <c r="AK432" s="121"/>
      <c r="AL432" s="121"/>
      <c r="AM432" s="121"/>
      <c r="AN432" s="121"/>
      <c r="AO432" s="121"/>
      <c r="AP432" s="121"/>
      <c r="AQ432" s="121"/>
      <c r="AR432" s="121"/>
      <c r="AS432" s="121"/>
      <c r="AT432" s="121"/>
      <c r="AU432" s="121"/>
      <c r="AV432" s="122"/>
      <c r="AW432" s="128">
        <v>5</v>
      </c>
      <c r="AX432" s="129"/>
      <c r="AY432" s="130"/>
      <c r="AZ432" s="483">
        <v>75255</v>
      </c>
      <c r="BA432" s="484"/>
      <c r="BB432" s="484"/>
      <c r="BC432" s="484"/>
      <c r="BD432" s="484"/>
      <c r="BE432" s="484"/>
      <c r="BF432" s="78"/>
      <c r="BG432" s="78"/>
      <c r="BH432" s="63"/>
      <c r="BI432" s="64"/>
      <c r="BJ432" s="64"/>
      <c r="BK432" s="64"/>
      <c r="BL432" s="64"/>
      <c r="BM432" s="64"/>
    </row>
    <row r="433" spans="1:65" ht="12.75" customHeight="1" x14ac:dyDescent="0.2">
      <c r="A433" s="434">
        <v>6</v>
      </c>
      <c r="B433" s="434"/>
      <c r="C433" s="121" t="s">
        <v>412</v>
      </c>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1"/>
      <c r="AL433" s="121"/>
      <c r="AM433" s="121"/>
      <c r="AN433" s="121"/>
      <c r="AO433" s="121"/>
      <c r="AP433" s="121"/>
      <c r="AQ433" s="121"/>
      <c r="AR433" s="121"/>
      <c r="AS433" s="121"/>
      <c r="AT433" s="121"/>
      <c r="AU433" s="121"/>
      <c r="AV433" s="122"/>
      <c r="AW433" s="128">
        <v>6</v>
      </c>
      <c r="AX433" s="129"/>
      <c r="AY433" s="130"/>
      <c r="AZ433" s="65">
        <v>0</v>
      </c>
      <c r="BA433" s="66"/>
      <c r="BB433" s="66"/>
      <c r="BC433" s="66"/>
      <c r="BD433" s="66"/>
      <c r="BE433" s="66"/>
      <c r="BF433" s="78"/>
      <c r="BG433" s="78"/>
      <c r="BH433" s="65"/>
      <c r="BI433" s="66"/>
      <c r="BJ433" s="66"/>
      <c r="BK433" s="66"/>
      <c r="BL433" s="66"/>
      <c r="BM433" s="66"/>
    </row>
    <row r="434" spans="1:65" ht="12.75" customHeight="1" x14ac:dyDescent="0.2">
      <c r="A434" s="434">
        <v>7</v>
      </c>
      <c r="B434" s="434"/>
      <c r="C434" s="121" t="s">
        <v>413</v>
      </c>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121"/>
      <c r="AH434" s="121"/>
      <c r="AI434" s="121"/>
      <c r="AJ434" s="121"/>
      <c r="AK434" s="121"/>
      <c r="AL434" s="121"/>
      <c r="AM434" s="121"/>
      <c r="AN434" s="121"/>
      <c r="AO434" s="121"/>
      <c r="AP434" s="121"/>
      <c r="AQ434" s="121"/>
      <c r="AR434" s="121"/>
      <c r="AS434" s="121"/>
      <c r="AT434" s="121"/>
      <c r="AU434" s="121"/>
      <c r="AV434" s="122"/>
      <c r="AW434" s="128">
        <v>7</v>
      </c>
      <c r="AX434" s="129"/>
      <c r="AY434" s="130"/>
      <c r="AZ434" s="65">
        <v>0</v>
      </c>
      <c r="BA434" s="66"/>
      <c r="BB434" s="66"/>
      <c r="BC434" s="66"/>
      <c r="BD434" s="66"/>
      <c r="BE434" s="66"/>
      <c r="BF434" s="78"/>
      <c r="BG434" s="78"/>
    </row>
    <row r="435" spans="1:65" ht="12.75" customHeight="1" x14ac:dyDescent="0.2">
      <c r="A435" s="434">
        <v>8</v>
      </c>
      <c r="B435" s="434"/>
      <c r="C435" s="121" t="s">
        <v>414</v>
      </c>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121"/>
      <c r="AL435" s="121"/>
      <c r="AM435" s="121"/>
      <c r="AN435" s="121"/>
      <c r="AO435" s="121"/>
      <c r="AP435" s="121"/>
      <c r="AQ435" s="121"/>
      <c r="AR435" s="121"/>
      <c r="AS435" s="121"/>
      <c r="AT435" s="121"/>
      <c r="AU435" s="121"/>
      <c r="AV435" s="122"/>
      <c r="AW435" s="128">
        <v>8</v>
      </c>
      <c r="AX435" s="129"/>
      <c r="AY435" s="130"/>
      <c r="AZ435" s="65">
        <v>0</v>
      </c>
      <c r="BA435" s="66"/>
      <c r="BB435" s="66"/>
      <c r="BC435" s="66"/>
      <c r="BD435" s="66"/>
      <c r="BE435" s="66"/>
      <c r="BF435" s="78"/>
      <c r="BG435" s="78"/>
      <c r="BH435">
        <v>393</v>
      </c>
    </row>
    <row r="436" spans="1:65" ht="12.75" customHeight="1" x14ac:dyDescent="0.2">
      <c r="A436" s="434">
        <v>9</v>
      </c>
      <c r="B436" s="434"/>
      <c r="C436" s="121" t="s">
        <v>415</v>
      </c>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c r="AA436" s="121"/>
      <c r="AB436" s="121"/>
      <c r="AC436" s="121"/>
      <c r="AD436" s="121"/>
      <c r="AE436" s="121"/>
      <c r="AF436" s="121"/>
      <c r="AG436" s="121"/>
      <c r="AH436" s="121"/>
      <c r="AI436" s="121"/>
      <c r="AJ436" s="121"/>
      <c r="AK436" s="121"/>
      <c r="AL436" s="121"/>
      <c r="AM436" s="121"/>
      <c r="AN436" s="121"/>
      <c r="AO436" s="121"/>
      <c r="AP436" s="121"/>
      <c r="AQ436" s="121"/>
      <c r="AR436" s="121"/>
      <c r="AS436" s="121"/>
      <c r="AT436" s="121"/>
      <c r="AU436" s="121"/>
      <c r="AV436" s="122"/>
      <c r="AW436" s="128">
        <v>9</v>
      </c>
      <c r="AX436" s="129"/>
      <c r="AY436" s="130"/>
      <c r="AZ436" s="65">
        <v>0</v>
      </c>
      <c r="BA436" s="66"/>
      <c r="BB436" s="66"/>
      <c r="BC436" s="66"/>
      <c r="BD436" s="66"/>
      <c r="BE436" s="66"/>
      <c r="BF436" s="78"/>
      <c r="BG436" s="78"/>
      <c r="BH436">
        <v>627608</v>
      </c>
      <c r="BI436">
        <f>BH436</f>
        <v>627608</v>
      </c>
    </row>
    <row r="437" spans="1:65" ht="12.75" customHeight="1" x14ac:dyDescent="0.2">
      <c r="A437" s="434">
        <v>10</v>
      </c>
      <c r="B437" s="434"/>
      <c r="C437" s="121" t="s">
        <v>416</v>
      </c>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c r="AA437" s="121"/>
      <c r="AB437" s="121"/>
      <c r="AC437" s="121"/>
      <c r="AD437" s="121"/>
      <c r="AE437" s="121"/>
      <c r="AF437" s="121"/>
      <c r="AG437" s="121"/>
      <c r="AH437" s="121"/>
      <c r="AI437" s="121"/>
      <c r="AJ437" s="121"/>
      <c r="AK437" s="121"/>
      <c r="AL437" s="121"/>
      <c r="AM437" s="121"/>
      <c r="AN437" s="121"/>
      <c r="AO437" s="121"/>
      <c r="AP437" s="121"/>
      <c r="AQ437" s="121"/>
      <c r="AR437" s="121"/>
      <c r="AS437" s="121"/>
      <c r="AT437" s="121"/>
      <c r="AU437" s="121"/>
      <c r="AV437" s="122"/>
      <c r="AW437" s="263"/>
      <c r="AX437" s="275"/>
      <c r="AY437" s="264"/>
      <c r="AZ437" s="435"/>
      <c r="BA437" s="436"/>
      <c r="BB437" s="436"/>
      <c r="BC437" s="436"/>
      <c r="BD437" s="436"/>
      <c r="BE437" s="436"/>
      <c r="BF437" s="81"/>
      <c r="BG437" s="81"/>
      <c r="BH437">
        <v>75255</v>
      </c>
      <c r="BI437">
        <v>393</v>
      </c>
    </row>
    <row r="438" spans="1:65" ht="14.1" customHeight="1" x14ac:dyDescent="0.2">
      <c r="A438" s="212"/>
      <c r="B438" s="212"/>
      <c r="C438" s="141" t="s">
        <v>417</v>
      </c>
      <c r="D438" s="141"/>
      <c r="E438" s="141"/>
      <c r="F438" s="141"/>
      <c r="G438" s="141"/>
      <c r="H438" s="141"/>
      <c r="I438" s="141"/>
      <c r="J438" s="141"/>
      <c r="K438" s="141"/>
      <c r="L438" s="141"/>
      <c r="M438" s="141"/>
      <c r="N438" s="141"/>
      <c r="O438" s="141"/>
      <c r="P438" s="141"/>
      <c r="Q438" s="141"/>
      <c r="R438" s="141"/>
      <c r="S438" s="141"/>
      <c r="T438" s="141"/>
      <c r="U438" s="141"/>
      <c r="V438" s="141"/>
      <c r="W438" s="141"/>
      <c r="X438" s="141"/>
      <c r="Y438" s="141"/>
      <c r="Z438" s="141"/>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2"/>
      <c r="AW438" s="123">
        <v>10</v>
      </c>
      <c r="AX438" s="124"/>
      <c r="AY438" s="125"/>
      <c r="AZ438" s="437">
        <f>AZ424</f>
        <v>703255.91999999993</v>
      </c>
      <c r="BA438" s="438"/>
      <c r="BB438" s="438"/>
      <c r="BC438" s="438"/>
      <c r="BD438" s="438"/>
      <c r="BE438" s="438"/>
      <c r="BF438" s="78"/>
      <c r="BG438" s="78"/>
      <c r="BH438">
        <f>SUM(BH435:BH437)</f>
        <v>703256</v>
      </c>
      <c r="BI438">
        <f>SUM(BI436:BI437)</f>
        <v>628001</v>
      </c>
    </row>
    <row r="439" spans="1:65" ht="14.25" customHeight="1" x14ac:dyDescent="0.2">
      <c r="A439" s="183" t="s">
        <v>418</v>
      </c>
      <c r="B439" s="183"/>
      <c r="C439" s="183"/>
      <c r="D439" s="183"/>
      <c r="E439" s="183"/>
      <c r="F439" s="305" t="s">
        <v>419</v>
      </c>
      <c r="G439" s="305"/>
      <c r="H439" s="305"/>
      <c r="I439" s="305"/>
      <c r="J439" s="305"/>
      <c r="K439" s="305"/>
      <c r="L439" s="305"/>
      <c r="M439" s="305"/>
      <c r="N439" s="305"/>
      <c r="O439" s="305"/>
      <c r="P439" s="305"/>
      <c r="Q439" s="305"/>
      <c r="R439" s="305"/>
      <c r="S439" s="305"/>
      <c r="T439" s="305"/>
      <c r="U439" s="305"/>
      <c r="V439" s="305"/>
      <c r="W439" s="305"/>
      <c r="X439" s="305"/>
      <c r="Y439" s="305"/>
      <c r="Z439" s="305"/>
      <c r="AA439" s="305"/>
      <c r="AB439" s="305"/>
      <c r="AC439" s="305"/>
      <c r="AD439" s="305"/>
      <c r="AE439" s="305"/>
      <c r="AF439" s="305"/>
      <c r="AG439" s="305"/>
      <c r="AH439" s="305"/>
      <c r="AI439" s="305"/>
      <c r="AJ439" s="305"/>
      <c r="AK439" s="305"/>
      <c r="AL439" s="305"/>
      <c r="AM439" s="305"/>
      <c r="AN439" s="305"/>
      <c r="AO439" s="305"/>
      <c r="AP439" s="305"/>
      <c r="AQ439" s="305"/>
      <c r="AR439" s="305"/>
      <c r="AS439" s="305"/>
      <c r="AT439" s="305"/>
      <c r="AU439" s="305"/>
      <c r="AV439" s="305"/>
      <c r="AW439" s="305"/>
      <c r="AX439" s="305"/>
      <c r="AY439" s="305"/>
      <c r="AZ439" s="305"/>
      <c r="BA439" s="305"/>
      <c r="BB439" s="305"/>
      <c r="BC439" s="305"/>
      <c r="BD439" s="305"/>
      <c r="BE439" s="305"/>
      <c r="BF439" s="78"/>
      <c r="BG439" s="78"/>
    </row>
    <row r="440" spans="1:65" ht="13.5" customHeight="1" x14ac:dyDescent="0.2">
      <c r="A440" s="191" t="s">
        <v>420</v>
      </c>
      <c r="B440" s="191"/>
      <c r="C440" s="191"/>
      <c r="D440" s="191"/>
      <c r="E440" s="191"/>
      <c r="F440" s="191"/>
      <c r="G440" s="191"/>
      <c r="H440" s="191"/>
      <c r="I440" s="191"/>
      <c r="J440" s="191"/>
      <c r="K440" s="191"/>
      <c r="L440" s="191"/>
      <c r="M440" s="191"/>
      <c r="N440" s="191"/>
      <c r="O440" s="191"/>
      <c r="P440" s="191"/>
      <c r="Q440" s="191"/>
      <c r="R440" s="191"/>
      <c r="S440" s="191"/>
      <c r="T440" s="191"/>
      <c r="U440" s="191"/>
      <c r="V440" s="191"/>
      <c r="W440" s="191"/>
      <c r="X440" s="191"/>
      <c r="Y440" s="191"/>
      <c r="Z440" s="191"/>
      <c r="AA440" s="191"/>
      <c r="AB440" s="191"/>
      <c r="AC440" s="191"/>
      <c r="AD440" s="191"/>
      <c r="AE440" s="191"/>
      <c r="AF440" s="191"/>
      <c r="AG440" s="191"/>
      <c r="AH440" s="191"/>
      <c r="AI440" s="191"/>
      <c r="AJ440" s="191"/>
      <c r="AK440" s="191"/>
      <c r="AL440" s="191"/>
      <c r="AM440" s="191"/>
      <c r="AN440" s="191"/>
      <c r="AO440" s="191"/>
      <c r="AP440" s="191"/>
      <c r="AQ440" s="191"/>
      <c r="AR440" s="191"/>
      <c r="AS440" s="191"/>
      <c r="AT440" s="191"/>
      <c r="AU440" s="191"/>
      <c r="AV440" s="191"/>
      <c r="AW440" s="191"/>
      <c r="AX440" s="191"/>
      <c r="AY440" s="191"/>
      <c r="AZ440" s="191"/>
      <c r="BA440" s="191"/>
      <c r="BB440" s="191"/>
      <c r="BC440" s="191"/>
      <c r="BD440" s="191"/>
      <c r="BE440" s="191"/>
      <c r="BF440" s="191"/>
      <c r="BG440" s="191"/>
      <c r="BI440">
        <f>703256-627608-393</f>
        <v>75255</v>
      </c>
    </row>
    <row r="441" spans="1:65" ht="12" customHeight="1" x14ac:dyDescent="0.2">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5"/>
      <c r="BD441" s="40" t="s">
        <v>80</v>
      </c>
      <c r="BE441" s="13" t="s">
        <v>81</v>
      </c>
      <c r="BF441" s="78"/>
      <c r="BG441" s="78"/>
    </row>
    <row r="442" spans="1:65" ht="36" customHeight="1" x14ac:dyDescent="0.2">
      <c r="A442" s="150" t="s">
        <v>421</v>
      </c>
      <c r="B442" s="150"/>
      <c r="C442" s="150"/>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c r="AA442" s="150"/>
      <c r="AB442" s="150"/>
      <c r="AC442" s="150"/>
      <c r="AD442" s="150"/>
      <c r="AE442" s="150"/>
      <c r="AF442" s="150"/>
      <c r="AG442" s="150"/>
      <c r="AH442" s="150"/>
      <c r="AI442" s="150"/>
      <c r="AJ442" s="150"/>
      <c r="AK442" s="150"/>
      <c r="AL442" s="150"/>
      <c r="AM442" s="150"/>
      <c r="AN442" s="150"/>
      <c r="AO442" s="150"/>
      <c r="AP442" s="150"/>
      <c r="AQ442" s="150"/>
      <c r="AR442" s="150"/>
      <c r="AS442" s="150"/>
      <c r="AT442" s="150"/>
      <c r="AU442" s="150"/>
      <c r="AV442" s="150"/>
      <c r="AW442" s="150"/>
      <c r="AX442" s="150"/>
      <c r="AY442" s="150"/>
      <c r="AZ442" s="150"/>
      <c r="BA442" s="150"/>
      <c r="BB442" s="151"/>
      <c r="BC442" s="20"/>
      <c r="BD442" s="20"/>
      <c r="BE442" s="21"/>
      <c r="BF442" s="81"/>
      <c r="BG442" s="81"/>
    </row>
    <row r="443" spans="1:65" ht="13.5" customHeight="1" x14ac:dyDescent="0.2">
      <c r="A443" s="150"/>
      <c r="B443" s="150"/>
      <c r="C443" s="150"/>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c r="Z443" s="150"/>
      <c r="AA443" s="150"/>
      <c r="AB443" s="150"/>
      <c r="AC443" s="150"/>
      <c r="AD443" s="150"/>
      <c r="AE443" s="150"/>
      <c r="AF443" s="150"/>
      <c r="AG443" s="150"/>
      <c r="AH443" s="150"/>
      <c r="AI443" s="150"/>
      <c r="AJ443" s="150"/>
      <c r="AK443" s="150"/>
      <c r="AL443" s="150"/>
      <c r="AM443" s="150"/>
      <c r="AN443" s="150"/>
      <c r="AO443" s="150"/>
      <c r="AP443" s="150"/>
      <c r="AQ443" s="150"/>
      <c r="AR443" s="150"/>
      <c r="AS443" s="150"/>
      <c r="AT443" s="150"/>
      <c r="AU443" s="150"/>
      <c r="AV443" s="150"/>
      <c r="AW443" s="150"/>
      <c r="AX443" s="150"/>
      <c r="AY443" s="150"/>
      <c r="AZ443" s="150"/>
      <c r="BA443" s="150"/>
      <c r="BB443" s="151"/>
      <c r="BC443" s="32" t="s">
        <v>118</v>
      </c>
      <c r="BD443" s="35"/>
      <c r="BE443" s="36" t="s">
        <v>83</v>
      </c>
      <c r="BF443" s="78"/>
      <c r="BG443" s="78"/>
    </row>
    <row r="444" spans="1:65" ht="36" customHeight="1" x14ac:dyDescent="0.2">
      <c r="A444" s="150"/>
      <c r="B444" s="150"/>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c r="AA444" s="150"/>
      <c r="AB444" s="150"/>
      <c r="AC444" s="150"/>
      <c r="AD444" s="150"/>
      <c r="AE444" s="150"/>
      <c r="AF444" s="150"/>
      <c r="AG444" s="150"/>
      <c r="AH444" s="150"/>
      <c r="AI444" s="150"/>
      <c r="AJ444" s="150"/>
      <c r="AK444" s="150"/>
      <c r="AL444" s="150"/>
      <c r="AM444" s="150"/>
      <c r="AN444" s="150"/>
      <c r="AO444" s="150"/>
      <c r="AP444" s="150"/>
      <c r="AQ444" s="150"/>
      <c r="AR444" s="150"/>
      <c r="AS444" s="150"/>
      <c r="AT444" s="150"/>
      <c r="AU444" s="150"/>
      <c r="AV444" s="150"/>
      <c r="AW444" s="150"/>
      <c r="AX444" s="150"/>
      <c r="AY444" s="150"/>
      <c r="AZ444" s="150"/>
      <c r="BA444" s="150"/>
      <c r="BB444" s="151"/>
      <c r="BC444" s="20"/>
      <c r="BD444" s="20"/>
      <c r="BE444" s="21"/>
      <c r="BF444" s="81"/>
      <c r="BG444" s="81"/>
    </row>
    <row r="445" spans="1:65" ht="13.5" customHeight="1" x14ac:dyDescent="0.2">
      <c r="A445" s="150"/>
      <c r="B445" s="150"/>
      <c r="C445" s="150"/>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c r="Z445" s="150"/>
      <c r="AA445" s="150"/>
      <c r="AB445" s="150"/>
      <c r="AC445" s="150"/>
      <c r="AD445" s="150"/>
      <c r="AE445" s="150"/>
      <c r="AF445" s="150"/>
      <c r="AG445" s="150"/>
      <c r="AH445" s="150"/>
      <c r="AI445" s="150"/>
      <c r="AJ445" s="150"/>
      <c r="AK445" s="150"/>
      <c r="AL445" s="150"/>
      <c r="AM445" s="150"/>
      <c r="AN445" s="150"/>
      <c r="AO445" s="150"/>
      <c r="AP445" s="150"/>
      <c r="AQ445" s="150"/>
      <c r="AR445" s="150"/>
      <c r="AS445" s="150"/>
      <c r="AT445" s="150"/>
      <c r="AU445" s="150"/>
      <c r="AV445" s="150"/>
      <c r="AW445" s="150"/>
      <c r="AX445" s="150"/>
      <c r="AY445" s="150"/>
      <c r="AZ445" s="150"/>
      <c r="BA445" s="150"/>
      <c r="BB445" s="151"/>
      <c r="BC445" s="32" t="s">
        <v>121</v>
      </c>
      <c r="BD445" s="35"/>
      <c r="BE445" s="36" t="s">
        <v>83</v>
      </c>
      <c r="BF445" s="78"/>
      <c r="BG445" s="78"/>
    </row>
    <row r="446" spans="1:65" ht="36" customHeight="1" x14ac:dyDescent="0.2">
      <c r="A446" s="150"/>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c r="AA446" s="150"/>
      <c r="AB446" s="150"/>
      <c r="AC446" s="150"/>
      <c r="AD446" s="150"/>
      <c r="AE446" s="150"/>
      <c r="AF446" s="150"/>
      <c r="AG446" s="150"/>
      <c r="AH446" s="150"/>
      <c r="AI446" s="150"/>
      <c r="AJ446" s="150"/>
      <c r="AK446" s="150"/>
      <c r="AL446" s="150"/>
      <c r="AM446" s="150"/>
      <c r="AN446" s="150"/>
      <c r="AO446" s="150"/>
      <c r="AP446" s="150"/>
      <c r="AQ446" s="150"/>
      <c r="AR446" s="150"/>
      <c r="AS446" s="150"/>
      <c r="AT446" s="150"/>
      <c r="AU446" s="150"/>
      <c r="AV446" s="150"/>
      <c r="AW446" s="150"/>
      <c r="AX446" s="150"/>
      <c r="AY446" s="150"/>
      <c r="AZ446" s="150"/>
      <c r="BA446" s="150"/>
      <c r="BB446" s="151"/>
      <c r="BC446" s="20"/>
      <c r="BD446" s="20"/>
      <c r="BE446" s="21"/>
      <c r="BF446" s="81"/>
      <c r="BG446" s="81"/>
    </row>
    <row r="447" spans="1:65" ht="25.5" customHeight="1" x14ac:dyDescent="0.2">
      <c r="A447" s="150"/>
      <c r="B447" s="150"/>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c r="Z447" s="150"/>
      <c r="AA447" s="150"/>
      <c r="AB447" s="150"/>
      <c r="AC447" s="150"/>
      <c r="AD447" s="150"/>
      <c r="AE447" s="150"/>
      <c r="AF447" s="150"/>
      <c r="AG447" s="150"/>
      <c r="AH447" s="150"/>
      <c r="AI447" s="150"/>
      <c r="AJ447" s="150"/>
      <c r="AK447" s="150"/>
      <c r="AL447" s="150"/>
      <c r="AM447" s="150"/>
      <c r="AN447" s="150"/>
      <c r="AO447" s="150"/>
      <c r="AP447" s="150"/>
      <c r="AQ447" s="150"/>
      <c r="AR447" s="150"/>
      <c r="AS447" s="150"/>
      <c r="AT447" s="150"/>
      <c r="AU447" s="150"/>
      <c r="AV447" s="150"/>
      <c r="AW447" s="150"/>
      <c r="AX447" s="150"/>
      <c r="AY447" s="150"/>
      <c r="AZ447" s="150"/>
      <c r="BA447" s="150"/>
      <c r="BB447" s="151"/>
      <c r="BC447" s="22" t="s">
        <v>422</v>
      </c>
      <c r="BD447" s="29"/>
      <c r="BE447" s="24"/>
      <c r="BF447" s="81"/>
      <c r="BG447" s="81"/>
    </row>
    <row r="448" spans="1:65" ht="24" customHeight="1" x14ac:dyDescent="0.2">
      <c r="A448" s="150"/>
      <c r="B448" s="150"/>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c r="Z448" s="150"/>
      <c r="AA448" s="150"/>
      <c r="AB448" s="150"/>
      <c r="AC448" s="150"/>
      <c r="AD448" s="150"/>
      <c r="AE448" s="150"/>
      <c r="AF448" s="150"/>
      <c r="AG448" s="150"/>
      <c r="AH448" s="150"/>
      <c r="AI448" s="150"/>
      <c r="AJ448" s="150"/>
      <c r="AK448" s="150"/>
      <c r="AL448" s="150"/>
      <c r="AM448" s="150"/>
      <c r="AN448" s="150"/>
      <c r="AO448" s="150"/>
      <c r="AP448" s="150"/>
      <c r="AQ448" s="150"/>
      <c r="AR448" s="150"/>
      <c r="AS448" s="150"/>
      <c r="AT448" s="150"/>
      <c r="AU448" s="150"/>
      <c r="AV448" s="150"/>
      <c r="AW448" s="150"/>
      <c r="AX448" s="150"/>
      <c r="AY448" s="150"/>
      <c r="AZ448" s="150"/>
      <c r="BA448" s="150"/>
      <c r="BB448" s="151"/>
      <c r="BC448" s="20"/>
      <c r="BD448" s="20"/>
      <c r="BE448" s="21"/>
      <c r="BF448" s="81"/>
      <c r="BG448" s="81"/>
    </row>
    <row r="449" spans="1:59" ht="25.5" customHeight="1" x14ac:dyDescent="0.2">
      <c r="A449" s="150"/>
      <c r="B449" s="150"/>
      <c r="C449" s="150"/>
      <c r="D449" s="150"/>
      <c r="E449" s="150"/>
      <c r="F449" s="150"/>
      <c r="G449" s="150"/>
      <c r="H449" s="150"/>
      <c r="I449" s="150"/>
      <c r="J449" s="150"/>
      <c r="K449" s="150"/>
      <c r="L449" s="150"/>
      <c r="M449" s="150"/>
      <c r="N449" s="150"/>
      <c r="O449" s="150"/>
      <c r="P449" s="150"/>
      <c r="Q449" s="150"/>
      <c r="R449" s="150"/>
      <c r="S449" s="150"/>
      <c r="T449" s="150"/>
      <c r="U449" s="150"/>
      <c r="V449" s="150"/>
      <c r="W449" s="150"/>
      <c r="X449" s="150"/>
      <c r="Y449" s="150"/>
      <c r="Z449" s="150"/>
      <c r="AA449" s="150"/>
      <c r="AB449" s="150"/>
      <c r="AC449" s="150"/>
      <c r="AD449" s="150"/>
      <c r="AE449" s="150"/>
      <c r="AF449" s="150"/>
      <c r="AG449" s="150"/>
      <c r="AH449" s="150"/>
      <c r="AI449" s="150"/>
      <c r="AJ449" s="150"/>
      <c r="AK449" s="150"/>
      <c r="AL449" s="150"/>
      <c r="AM449" s="150"/>
      <c r="AN449" s="150"/>
      <c r="AO449" s="150"/>
      <c r="AP449" s="150"/>
      <c r="AQ449" s="150"/>
      <c r="AR449" s="150"/>
      <c r="AS449" s="150"/>
      <c r="AT449" s="150"/>
      <c r="AU449" s="150"/>
      <c r="AV449" s="150"/>
      <c r="AW449" s="150"/>
      <c r="AX449" s="150"/>
      <c r="AY449" s="150"/>
      <c r="AZ449" s="150"/>
      <c r="BA449" s="150"/>
      <c r="BB449" s="151"/>
      <c r="BC449" s="22" t="s">
        <v>122</v>
      </c>
      <c r="BD449" s="29"/>
      <c r="BE449" s="30" t="s">
        <v>83</v>
      </c>
      <c r="BF449" s="81"/>
      <c r="BG449" s="81"/>
    </row>
    <row r="450" spans="1:59" ht="25.5" customHeight="1" x14ac:dyDescent="0.2">
      <c r="A450" s="247"/>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7"/>
      <c r="AQ450" s="247"/>
      <c r="AR450" s="247"/>
      <c r="AS450" s="247"/>
      <c r="AT450" s="247"/>
      <c r="AU450" s="247"/>
      <c r="AV450" s="247"/>
      <c r="AW450" s="247"/>
      <c r="AX450" s="247"/>
      <c r="AY450" s="247"/>
      <c r="AZ450" s="247"/>
      <c r="BA450" s="247"/>
      <c r="BB450" s="248"/>
      <c r="BC450" s="25" t="s">
        <v>126</v>
      </c>
      <c r="BD450" s="15"/>
      <c r="BE450" s="4"/>
      <c r="BF450" s="81"/>
      <c r="BG450" s="81"/>
    </row>
    <row r="451" spans="1:59" ht="14.25" customHeight="1" x14ac:dyDescent="0.2">
      <c r="A451" s="431" t="s">
        <v>200</v>
      </c>
      <c r="B451" s="431"/>
      <c r="C451" s="431"/>
      <c r="D451" s="431"/>
      <c r="E451" s="431"/>
      <c r="F451" s="431"/>
      <c r="G451" s="431"/>
      <c r="H451" s="431"/>
      <c r="I451" s="431"/>
      <c r="J451" s="431"/>
      <c r="K451" s="431"/>
      <c r="L451" s="431"/>
      <c r="M451" s="431"/>
      <c r="N451" s="431"/>
      <c r="O451" s="431"/>
      <c r="P451" s="431"/>
      <c r="Q451" s="431"/>
      <c r="R451" s="431"/>
      <c r="S451" s="431"/>
      <c r="T451" s="431"/>
      <c r="U451" s="431"/>
      <c r="V451" s="431"/>
      <c r="W451" s="431"/>
      <c r="X451" s="431"/>
      <c r="Y451" s="431"/>
      <c r="Z451" s="431"/>
      <c r="AA451" s="431"/>
      <c r="AB451" s="431"/>
      <c r="AC451" s="431"/>
      <c r="AD451" s="431"/>
      <c r="AE451" s="431"/>
      <c r="AF451" s="431"/>
      <c r="AG451" s="431"/>
      <c r="AH451" s="431"/>
      <c r="AI451" s="431"/>
      <c r="AJ451" s="431"/>
      <c r="AK451" s="431"/>
      <c r="AL451" s="431"/>
      <c r="AM451" s="431"/>
      <c r="AN451" s="431"/>
      <c r="AO451" s="431"/>
      <c r="AP451" s="431"/>
      <c r="AQ451" s="431"/>
      <c r="AR451" s="431"/>
      <c r="AS451" s="431"/>
      <c r="AT451" s="431"/>
      <c r="AU451" s="431"/>
      <c r="AV451" s="431"/>
      <c r="AW451" s="431"/>
      <c r="AX451" s="431"/>
      <c r="AY451" s="431"/>
      <c r="AZ451" s="431"/>
      <c r="BA451" s="431"/>
      <c r="BB451" s="431"/>
      <c r="BC451" s="431"/>
      <c r="BD451" s="431"/>
      <c r="BE451" s="431"/>
      <c r="BF451" s="431"/>
      <c r="BG451" s="431"/>
    </row>
    <row r="452" spans="1:59" ht="12.2" customHeight="1" x14ac:dyDescent="0.2">
      <c r="A452" s="68" t="s">
        <v>423</v>
      </c>
      <c r="B452" s="68"/>
      <c r="C452" s="68"/>
      <c r="D452" s="68"/>
      <c r="E452" s="68"/>
      <c r="F452" s="68"/>
      <c r="G452" s="68"/>
      <c r="H452" s="68"/>
      <c r="I452" s="69"/>
      <c r="J452" s="72" t="s">
        <v>424</v>
      </c>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c r="AY452" s="73"/>
      <c r="AZ452" s="439" t="s">
        <v>2</v>
      </c>
      <c r="BA452" s="440"/>
      <c r="BB452" s="440"/>
      <c r="BC452" s="440"/>
      <c r="BD452" s="440"/>
      <c r="BE452" s="440"/>
    </row>
    <row r="453" spans="1:59" ht="27.75" customHeight="1" x14ac:dyDescent="0.2">
      <c r="A453" s="68"/>
      <c r="B453" s="68"/>
      <c r="C453" s="68"/>
      <c r="D453" s="68"/>
      <c r="E453" s="68"/>
      <c r="F453" s="68"/>
      <c r="G453" s="68"/>
      <c r="H453" s="68"/>
      <c r="I453" s="69"/>
      <c r="J453" s="72"/>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c r="AY453" s="73"/>
      <c r="AZ453" s="441">
        <v>2024</v>
      </c>
      <c r="BA453" s="442"/>
      <c r="BB453" s="442"/>
      <c r="BC453" s="442"/>
      <c r="BD453" s="442"/>
      <c r="BE453" s="442"/>
    </row>
    <row r="454" spans="1:59" ht="24.6" customHeight="1" x14ac:dyDescent="0.2">
      <c r="A454" s="70"/>
      <c r="B454" s="70"/>
      <c r="C454" s="70"/>
      <c r="D454" s="70"/>
      <c r="E454" s="70"/>
      <c r="F454" s="70"/>
      <c r="G454" s="70"/>
      <c r="H454" s="70"/>
      <c r="I454" s="71"/>
      <c r="J454" s="74"/>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443" t="s">
        <v>425</v>
      </c>
      <c r="BA454" s="443"/>
      <c r="BB454" s="443"/>
      <c r="BC454" s="443"/>
      <c r="BD454" s="443"/>
      <c r="BE454" s="443"/>
    </row>
    <row r="455" spans="1:59" ht="24" customHeight="1" x14ac:dyDescent="0.2">
      <c r="A455" s="89" t="s">
        <v>426</v>
      </c>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89"/>
      <c r="AL455" s="89"/>
      <c r="AM455" s="89"/>
      <c r="AN455" s="89"/>
      <c r="AO455" s="89"/>
      <c r="AP455" s="90"/>
      <c r="AQ455" s="301" t="s">
        <v>427</v>
      </c>
      <c r="AR455" s="299"/>
      <c r="AS455" s="299"/>
      <c r="AT455" s="299"/>
      <c r="AU455" s="299"/>
      <c r="AV455" s="299"/>
      <c r="AW455" s="299"/>
      <c r="AX455" s="299"/>
      <c r="AY455" s="299"/>
      <c r="AZ455" s="299"/>
      <c r="BA455" s="299"/>
      <c r="BB455" s="299"/>
      <c r="BC455" s="299"/>
      <c r="BD455" s="299"/>
      <c r="BE455" s="299"/>
    </row>
    <row r="456" spans="1:59" ht="14.25" customHeight="1" x14ac:dyDescent="0.2">
      <c r="A456" s="398" t="s">
        <v>24</v>
      </c>
      <c r="B456" s="398"/>
      <c r="C456" s="398"/>
      <c r="D456" s="398"/>
      <c r="E456" s="398"/>
      <c r="F456" s="305" t="s">
        <v>428</v>
      </c>
      <c r="G456" s="305"/>
      <c r="H456" s="305"/>
      <c r="I456" s="305"/>
      <c r="J456" s="305"/>
      <c r="K456" s="305"/>
      <c r="L456" s="305"/>
      <c r="M456" s="305"/>
      <c r="N456" s="305"/>
      <c r="O456" s="305"/>
      <c r="P456" s="305"/>
      <c r="Q456" s="305"/>
      <c r="R456" s="305"/>
      <c r="S456" s="305"/>
      <c r="T456" s="305"/>
      <c r="U456" s="305"/>
      <c r="V456" s="305"/>
      <c r="W456" s="305"/>
      <c r="X456" s="305"/>
      <c r="Y456" s="305"/>
      <c r="Z456" s="305"/>
      <c r="AA456" s="305"/>
      <c r="AB456" s="305"/>
      <c r="AC456" s="305"/>
      <c r="AD456" s="305"/>
      <c r="AE456" s="305"/>
      <c r="AF456" s="305"/>
      <c r="AG456" s="305"/>
      <c r="AH456" s="305"/>
      <c r="AI456" s="305"/>
      <c r="AJ456" s="305"/>
      <c r="AK456" s="305"/>
      <c r="AL456" s="305"/>
      <c r="AM456" s="305"/>
      <c r="AN456" s="305"/>
      <c r="AO456" s="305"/>
      <c r="AP456" s="305"/>
      <c r="AQ456" s="305"/>
      <c r="AR456" s="305"/>
      <c r="AS456" s="305"/>
      <c r="AT456" s="305"/>
      <c r="AU456" s="305"/>
      <c r="AV456" s="305"/>
      <c r="AW456" s="305"/>
      <c r="AX456" s="305"/>
      <c r="AY456" s="305"/>
      <c r="AZ456" s="305"/>
      <c r="BA456" s="305"/>
      <c r="BB456" s="305"/>
      <c r="BC456" s="305"/>
      <c r="BD456" s="305"/>
      <c r="BE456" s="305"/>
    </row>
    <row r="457" spans="1:59" ht="14.25" customHeight="1" x14ac:dyDescent="0.2">
      <c r="A457" s="444" t="s">
        <v>429</v>
      </c>
      <c r="B457" s="444"/>
      <c r="C457" s="444"/>
      <c r="D457" s="444"/>
      <c r="E457" s="444"/>
      <c r="F457" s="444"/>
      <c r="G457" s="444"/>
      <c r="H457" s="444"/>
      <c r="I457" s="444"/>
      <c r="J457" s="444"/>
      <c r="K457" s="444"/>
      <c r="L457" s="444"/>
      <c r="M457" s="444"/>
      <c r="N457" s="444"/>
      <c r="O457" s="444"/>
      <c r="P457" s="444"/>
      <c r="Q457" s="444"/>
      <c r="R457" s="444"/>
      <c r="S457" s="444"/>
      <c r="T457" s="444"/>
      <c r="U457" s="444"/>
      <c r="V457" s="444"/>
      <c r="W457" s="444"/>
      <c r="X457" s="444"/>
      <c r="Y457" s="444"/>
      <c r="Z457" s="444"/>
      <c r="AA457" s="444"/>
      <c r="AB457" s="444"/>
      <c r="AC457" s="444"/>
      <c r="AD457" s="444"/>
      <c r="AE457" s="444"/>
      <c r="AF457" s="444"/>
      <c r="AG457" s="444"/>
      <c r="AH457" s="444"/>
      <c r="AI457" s="444"/>
      <c r="AJ457" s="444"/>
      <c r="AK457" s="444"/>
      <c r="AL457" s="444"/>
      <c r="AM457" s="444"/>
      <c r="AN457" s="444"/>
      <c r="AO457" s="444"/>
      <c r="AP457" s="444"/>
      <c r="AQ457" s="444"/>
      <c r="AR457" s="444"/>
      <c r="AS457" s="444"/>
      <c r="AT457" s="444"/>
      <c r="AU457" s="444"/>
      <c r="AV457" s="444"/>
      <c r="AW457" s="444"/>
      <c r="AX457" s="444"/>
      <c r="AY457" s="444"/>
      <c r="AZ457" s="444"/>
      <c r="BA457" s="444"/>
      <c r="BB457" s="444"/>
      <c r="BC457" s="444"/>
      <c r="BD457" s="444"/>
      <c r="BE457" s="444"/>
      <c r="BF457" s="444"/>
    </row>
    <row r="458" spans="1:59" ht="12" customHeight="1" x14ac:dyDescent="0.2">
      <c r="A458" s="108"/>
      <c r="B458" s="108"/>
      <c r="C458" s="108"/>
      <c r="D458" s="108"/>
      <c r="E458" s="108"/>
      <c r="F458" s="108"/>
      <c r="G458" s="108"/>
      <c r="H458" s="108"/>
      <c r="I458" s="108"/>
      <c r="J458" s="108"/>
      <c r="K458" s="108"/>
      <c r="L458" s="108"/>
      <c r="M458" s="108"/>
      <c r="N458" s="108"/>
      <c r="O458" s="108"/>
      <c r="P458" s="108"/>
      <c r="Q458" s="108"/>
      <c r="R458" s="108"/>
      <c r="S458" s="108"/>
      <c r="T458" s="108"/>
      <c r="U458" s="160"/>
      <c r="V458" s="445" t="s">
        <v>430</v>
      </c>
      <c r="W458" s="446"/>
      <c r="X458" s="446"/>
      <c r="Y458" s="446"/>
      <c r="Z458" s="446"/>
      <c r="AA458" s="446"/>
      <c r="AB458" s="446"/>
      <c r="AC458" s="446"/>
      <c r="AD458" s="446"/>
      <c r="AE458" s="446"/>
      <c r="AF458" s="446"/>
      <c r="AG458" s="446"/>
      <c r="AH458" s="446"/>
      <c r="AI458" s="446"/>
      <c r="AJ458" s="446"/>
      <c r="AK458" s="446"/>
      <c r="AL458" s="446"/>
      <c r="AM458" s="446"/>
      <c r="AN458" s="446"/>
      <c r="AO458" s="446"/>
      <c r="AP458" s="447"/>
      <c r="AQ458" s="448" t="s">
        <v>431</v>
      </c>
      <c r="AR458" s="449"/>
      <c r="AS458" s="449"/>
      <c r="AT458" s="449"/>
      <c r="AU458" s="449"/>
      <c r="AV458" s="449"/>
      <c r="AW458" s="449"/>
      <c r="AX458" s="449"/>
      <c r="AY458" s="449"/>
      <c r="AZ458" s="449"/>
      <c r="BA458" s="449"/>
      <c r="BB458" s="449"/>
      <c r="BC458" s="449"/>
      <c r="BD458" s="449"/>
      <c r="BE458" s="449"/>
    </row>
    <row r="459" spans="1:59" ht="12" customHeight="1" x14ac:dyDescent="0.2">
      <c r="A459" s="68"/>
      <c r="B459" s="68"/>
      <c r="C459" s="68"/>
      <c r="D459" s="68"/>
      <c r="E459" s="68"/>
      <c r="F459" s="68"/>
      <c r="G459" s="68"/>
      <c r="H459" s="68"/>
      <c r="I459" s="68"/>
      <c r="J459" s="68"/>
      <c r="K459" s="68"/>
      <c r="L459" s="68"/>
      <c r="M459" s="68"/>
      <c r="N459" s="68"/>
      <c r="O459" s="68"/>
      <c r="P459" s="68"/>
      <c r="Q459" s="68"/>
      <c r="R459" s="68"/>
      <c r="S459" s="68"/>
      <c r="T459" s="68"/>
      <c r="U459" s="69"/>
      <c r="V459" s="220"/>
      <c r="W459" s="119"/>
      <c r="X459" s="119"/>
      <c r="Y459" s="119"/>
      <c r="Z459" s="119"/>
      <c r="AA459" s="119"/>
      <c r="AB459" s="119"/>
      <c r="AC459" s="119"/>
      <c r="AD459" s="119"/>
      <c r="AE459" s="119"/>
      <c r="AF459" s="119"/>
      <c r="AG459" s="119"/>
      <c r="AH459" s="119"/>
      <c r="AI459" s="119"/>
      <c r="AJ459" s="119"/>
      <c r="AK459" s="119"/>
      <c r="AL459" s="119"/>
      <c r="AM459" s="119"/>
      <c r="AN459" s="119"/>
      <c r="AO459" s="119"/>
      <c r="AP459" s="221"/>
      <c r="AQ459" s="220"/>
      <c r="AR459" s="119"/>
      <c r="AS459" s="119"/>
      <c r="AT459" s="119"/>
      <c r="AU459" s="119"/>
      <c r="AV459" s="119"/>
      <c r="AW459" s="119"/>
      <c r="AX459" s="119"/>
      <c r="AY459" s="119"/>
      <c r="AZ459" s="119"/>
      <c r="BA459" s="119"/>
      <c r="BB459" s="119"/>
      <c r="BC459" s="119"/>
      <c r="BD459" s="119"/>
      <c r="BE459" s="119"/>
    </row>
    <row r="460" spans="1:59" ht="12" customHeight="1" x14ac:dyDescent="0.2">
      <c r="A460" s="68"/>
      <c r="B460" s="68"/>
      <c r="C460" s="68"/>
      <c r="D460" s="68"/>
      <c r="E460" s="68"/>
      <c r="F460" s="68"/>
      <c r="G460" s="68"/>
      <c r="H460" s="68"/>
      <c r="I460" s="68"/>
      <c r="J460" s="68"/>
      <c r="K460" s="68"/>
      <c r="L460" s="68"/>
      <c r="M460" s="68"/>
      <c r="N460" s="68"/>
      <c r="O460" s="68"/>
      <c r="P460" s="68"/>
      <c r="Q460" s="68"/>
      <c r="R460" s="68"/>
      <c r="S460" s="68"/>
      <c r="T460" s="68"/>
      <c r="U460" s="69"/>
      <c r="V460" s="220"/>
      <c r="W460" s="119"/>
      <c r="X460" s="119"/>
      <c r="Y460" s="119"/>
      <c r="Z460" s="119"/>
      <c r="AA460" s="119"/>
      <c r="AB460" s="119"/>
      <c r="AC460" s="119"/>
      <c r="AD460" s="119"/>
      <c r="AE460" s="119"/>
      <c r="AF460" s="119"/>
      <c r="AG460" s="119"/>
      <c r="AH460" s="119"/>
      <c r="AI460" s="119"/>
      <c r="AJ460" s="119"/>
      <c r="AK460" s="119"/>
      <c r="AL460" s="119"/>
      <c r="AM460" s="119"/>
      <c r="AN460" s="119"/>
      <c r="AO460" s="119"/>
      <c r="AP460" s="221"/>
      <c r="AQ460" s="220"/>
      <c r="AR460" s="119"/>
      <c r="AS460" s="119"/>
      <c r="AT460" s="119"/>
      <c r="AU460" s="119"/>
      <c r="AV460" s="119"/>
      <c r="AW460" s="119"/>
      <c r="AX460" s="119"/>
      <c r="AY460" s="119"/>
      <c r="AZ460" s="119"/>
      <c r="BA460" s="119"/>
      <c r="BB460" s="119"/>
      <c r="BC460" s="119"/>
      <c r="BD460" s="119"/>
      <c r="BE460" s="119"/>
    </row>
    <row r="461" spans="1:59" ht="12" customHeight="1" x14ac:dyDescent="0.2">
      <c r="A461" s="68"/>
      <c r="B461" s="68"/>
      <c r="C461" s="68"/>
      <c r="D461" s="68"/>
      <c r="E461" s="68"/>
      <c r="F461" s="68"/>
      <c r="G461" s="68"/>
      <c r="H461" s="68"/>
      <c r="I461" s="68"/>
      <c r="J461" s="68"/>
      <c r="K461" s="68"/>
      <c r="L461" s="68"/>
      <c r="M461" s="68"/>
      <c r="N461" s="68"/>
      <c r="O461" s="68"/>
      <c r="P461" s="68"/>
      <c r="Q461" s="68"/>
      <c r="R461" s="68"/>
      <c r="S461" s="68"/>
      <c r="T461" s="68"/>
      <c r="U461" s="69"/>
      <c r="V461" s="220"/>
      <c r="W461" s="119"/>
      <c r="X461" s="119"/>
      <c r="Y461" s="119"/>
      <c r="Z461" s="119"/>
      <c r="AA461" s="119"/>
      <c r="AB461" s="119"/>
      <c r="AC461" s="119"/>
      <c r="AD461" s="119"/>
      <c r="AE461" s="119"/>
      <c r="AF461" s="119"/>
      <c r="AG461" s="119"/>
      <c r="AH461" s="119"/>
      <c r="AI461" s="119"/>
      <c r="AJ461" s="119"/>
      <c r="AK461" s="119"/>
      <c r="AL461" s="119"/>
      <c r="AM461" s="119"/>
      <c r="AN461" s="119"/>
      <c r="AO461" s="119"/>
      <c r="AP461" s="221"/>
      <c r="AQ461" s="220"/>
      <c r="AR461" s="119"/>
      <c r="AS461" s="119"/>
      <c r="AT461" s="119"/>
      <c r="AU461" s="119"/>
      <c r="AV461" s="119"/>
      <c r="AW461" s="119"/>
      <c r="AX461" s="119"/>
      <c r="AY461" s="119"/>
      <c r="AZ461" s="119"/>
      <c r="BA461" s="119"/>
      <c r="BB461" s="119"/>
      <c r="BC461" s="119"/>
      <c r="BD461" s="119"/>
      <c r="BE461" s="119"/>
    </row>
    <row r="462" spans="1:59" ht="12" customHeight="1" x14ac:dyDescent="0.2">
      <c r="A462" s="68"/>
      <c r="B462" s="68"/>
      <c r="C462" s="68"/>
      <c r="D462" s="68"/>
      <c r="E462" s="68"/>
      <c r="F462" s="68"/>
      <c r="G462" s="68"/>
      <c r="H462" s="68"/>
      <c r="I462" s="68"/>
      <c r="J462" s="68"/>
      <c r="K462" s="68"/>
      <c r="L462" s="68"/>
      <c r="M462" s="68"/>
      <c r="N462" s="68"/>
      <c r="O462" s="68"/>
      <c r="P462" s="68"/>
      <c r="Q462" s="68"/>
      <c r="R462" s="68"/>
      <c r="S462" s="68"/>
      <c r="T462" s="68"/>
      <c r="U462" s="69"/>
      <c r="V462" s="220"/>
      <c r="W462" s="119"/>
      <c r="X462" s="119"/>
      <c r="Y462" s="119"/>
      <c r="Z462" s="119"/>
      <c r="AA462" s="119"/>
      <c r="AB462" s="119"/>
      <c r="AC462" s="119"/>
      <c r="AD462" s="119"/>
      <c r="AE462" s="119"/>
      <c r="AF462" s="119"/>
      <c r="AG462" s="119"/>
      <c r="AH462" s="119"/>
      <c r="AI462" s="119"/>
      <c r="AJ462" s="119"/>
      <c r="AK462" s="119"/>
      <c r="AL462" s="119"/>
      <c r="AM462" s="119"/>
      <c r="AN462" s="119"/>
      <c r="AO462" s="119"/>
      <c r="AP462" s="221"/>
      <c r="AQ462" s="220"/>
      <c r="AR462" s="119"/>
      <c r="AS462" s="119"/>
      <c r="AT462" s="119"/>
      <c r="AU462" s="119"/>
      <c r="AV462" s="119"/>
      <c r="AW462" s="119"/>
      <c r="AX462" s="119"/>
      <c r="AY462" s="119"/>
      <c r="AZ462" s="119"/>
      <c r="BA462" s="119"/>
      <c r="BB462" s="119"/>
      <c r="BC462" s="119"/>
      <c r="BD462" s="119"/>
      <c r="BE462" s="119"/>
    </row>
    <row r="463" spans="1:59" ht="111.75" customHeight="1" x14ac:dyDescent="0.2">
      <c r="A463" s="93" t="s">
        <v>432</v>
      </c>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c r="AA463" s="93"/>
      <c r="AB463" s="93"/>
      <c r="AC463" s="93"/>
      <c r="AD463" s="93"/>
      <c r="AE463" s="93"/>
      <c r="AF463" s="93"/>
      <c r="AG463" s="93"/>
      <c r="AH463" s="93"/>
      <c r="AI463" s="93"/>
      <c r="AJ463" s="93"/>
      <c r="AK463" s="93"/>
      <c r="AL463" s="93"/>
      <c r="AM463" s="93"/>
      <c r="AN463" s="93"/>
      <c r="AO463" s="93"/>
      <c r="AP463" s="93"/>
      <c r="AQ463" s="93"/>
      <c r="AR463" s="93"/>
      <c r="AS463" s="93"/>
      <c r="AT463" s="93"/>
      <c r="AU463" s="93"/>
      <c r="AV463" s="93"/>
      <c r="AW463" s="93"/>
      <c r="AX463" s="93"/>
      <c r="AY463" s="93"/>
      <c r="AZ463" s="93"/>
      <c r="BA463" s="93"/>
      <c r="BB463" s="93"/>
      <c r="BC463" s="93"/>
      <c r="BD463" s="93"/>
      <c r="BE463" s="93"/>
      <c r="BF463" s="93"/>
    </row>
    <row r="464" spans="1:59" ht="14.25" customHeight="1" x14ac:dyDescent="0.2">
      <c r="A464" s="398" t="s">
        <v>50</v>
      </c>
      <c r="B464" s="398"/>
      <c r="C464" s="398"/>
      <c r="D464" s="398"/>
      <c r="E464" s="398"/>
      <c r="F464" s="305" t="s">
        <v>433</v>
      </c>
      <c r="G464" s="305"/>
      <c r="H464" s="305"/>
      <c r="I464" s="305"/>
      <c r="J464" s="305"/>
      <c r="K464" s="305"/>
      <c r="L464" s="305"/>
      <c r="M464" s="305"/>
      <c r="N464" s="305"/>
      <c r="O464" s="305"/>
      <c r="P464" s="305"/>
      <c r="Q464" s="305"/>
      <c r="R464" s="305"/>
      <c r="S464" s="305"/>
      <c r="T464" s="305"/>
      <c r="U464" s="305"/>
      <c r="V464" s="305"/>
      <c r="W464" s="305"/>
      <c r="X464" s="305"/>
      <c r="Y464" s="305"/>
      <c r="Z464" s="305"/>
      <c r="AA464" s="305"/>
      <c r="AB464" s="305"/>
      <c r="AC464" s="305"/>
      <c r="AD464" s="305"/>
      <c r="AE464" s="305"/>
      <c r="AF464" s="305"/>
      <c r="AG464" s="305"/>
      <c r="AH464" s="305"/>
      <c r="AI464" s="305"/>
      <c r="AJ464" s="305"/>
      <c r="AK464" s="305"/>
      <c r="AL464" s="305"/>
      <c r="AM464" s="305"/>
      <c r="AN464" s="305"/>
      <c r="AO464" s="305"/>
      <c r="AP464" s="305"/>
      <c r="AQ464" s="305"/>
      <c r="AR464" s="305"/>
      <c r="AS464" s="305"/>
      <c r="AT464" s="305"/>
      <c r="AU464" s="305"/>
      <c r="AV464" s="305"/>
      <c r="AW464" s="305"/>
      <c r="AX464" s="305"/>
      <c r="AY464" s="305"/>
      <c r="AZ464" s="305"/>
      <c r="BA464" s="305"/>
      <c r="BB464" s="305"/>
      <c r="BC464" s="305"/>
      <c r="BD464" s="305"/>
      <c r="BE464" s="305"/>
    </row>
    <row r="465" spans="1:58" ht="27" customHeight="1" x14ac:dyDescent="0.2">
      <c r="A465" s="93" t="s">
        <v>434</v>
      </c>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c r="AC465" s="93"/>
      <c r="AD465" s="93"/>
      <c r="AE465" s="93"/>
      <c r="AF465" s="93"/>
      <c r="AG465" s="93"/>
      <c r="AH465" s="93"/>
      <c r="AI465" s="93"/>
      <c r="AJ465" s="93"/>
      <c r="AK465" s="93"/>
      <c r="AL465" s="93"/>
      <c r="AM465" s="93"/>
      <c r="AN465" s="93"/>
      <c r="AO465" s="93"/>
      <c r="AP465" s="93"/>
      <c r="AQ465" s="93"/>
      <c r="AR465" s="93"/>
      <c r="AS465" s="93"/>
      <c r="AT465" s="93"/>
      <c r="AU465" s="93"/>
      <c r="AV465" s="93"/>
      <c r="AW465" s="93"/>
      <c r="AX465" s="93"/>
      <c r="AY465" s="93"/>
      <c r="AZ465" s="93"/>
      <c r="BA465" s="93"/>
      <c r="BB465" s="93"/>
      <c r="BC465" s="93"/>
      <c r="BD465" s="93"/>
      <c r="BE465" s="93"/>
      <c r="BF465" s="93"/>
    </row>
    <row r="466" spans="1:58" ht="33.200000000000003" customHeight="1" x14ac:dyDescent="0.2">
      <c r="A466" s="450" t="s">
        <v>435</v>
      </c>
      <c r="B466" s="450"/>
      <c r="C466" s="450"/>
      <c r="D466" s="450"/>
      <c r="E466" s="450"/>
      <c r="F466" s="450"/>
      <c r="G466" s="450"/>
      <c r="H466" s="450"/>
      <c r="I466" s="450"/>
      <c r="J466" s="450"/>
      <c r="K466" s="450"/>
      <c r="L466" s="450"/>
      <c r="M466" s="450"/>
      <c r="N466" s="450"/>
      <c r="O466" s="450"/>
      <c r="P466" s="450"/>
      <c r="Q466" s="450"/>
      <c r="R466" s="450"/>
      <c r="S466" s="450"/>
      <c r="T466" s="450"/>
      <c r="U466" s="450"/>
      <c r="V466" s="450"/>
      <c r="W466" s="450"/>
      <c r="X466" s="450"/>
      <c r="Y466" s="450"/>
      <c r="Z466" s="450"/>
      <c r="AA466" s="450"/>
      <c r="AB466" s="450"/>
      <c r="AC466" s="450"/>
      <c r="AD466" s="450"/>
      <c r="AE466" s="450"/>
      <c r="AF466" s="450"/>
      <c r="AG466" s="9" t="s">
        <v>436</v>
      </c>
      <c r="AH466" s="81"/>
      <c r="AI466" s="81"/>
      <c r="AJ466" s="81"/>
      <c r="AK466" s="81"/>
      <c r="AL466" s="81"/>
      <c r="AM466" s="81"/>
      <c r="AN466" s="81"/>
      <c r="AO466" s="81"/>
      <c r="AP466" s="81"/>
      <c r="AQ466" s="81"/>
      <c r="AR466" s="81"/>
      <c r="AS466" s="81"/>
      <c r="AT466" s="81"/>
      <c r="AU466" s="81"/>
      <c r="AV466" s="81"/>
      <c r="AW466" s="81"/>
      <c r="AX466" s="81"/>
      <c r="AY466" s="81"/>
      <c r="AZ466" s="81"/>
      <c r="BA466" s="81"/>
      <c r="BB466" s="81"/>
      <c r="BC466" s="81"/>
      <c r="BD466" s="81"/>
      <c r="BE466" s="81"/>
      <c r="BF466" s="81"/>
    </row>
    <row r="467" spans="1:58" ht="156.6" customHeight="1" x14ac:dyDescent="0.2">
      <c r="A467" s="250" t="s">
        <v>437</v>
      </c>
      <c r="B467" s="250"/>
      <c r="C467" s="250"/>
      <c r="D467" s="250"/>
      <c r="E467" s="250"/>
      <c r="F467" s="250"/>
      <c r="G467" s="250"/>
      <c r="H467" s="250"/>
      <c r="I467" s="250"/>
      <c r="J467" s="250"/>
      <c r="K467" s="250"/>
      <c r="L467" s="250"/>
      <c r="M467" s="250"/>
      <c r="N467" s="250"/>
      <c r="O467" s="250"/>
      <c r="P467" s="250"/>
      <c r="Q467" s="250"/>
      <c r="R467" s="250"/>
      <c r="S467" s="250"/>
      <c r="T467" s="250"/>
      <c r="U467" s="250"/>
      <c r="V467" s="250"/>
      <c r="W467" s="250"/>
      <c r="X467" s="250"/>
      <c r="Y467" s="250"/>
      <c r="Z467" s="250"/>
      <c r="AA467" s="250"/>
      <c r="AB467" s="250"/>
      <c r="AC467" s="250"/>
      <c r="AD467" s="250"/>
      <c r="AE467" s="250"/>
      <c r="AF467" s="250"/>
      <c r="AG467" s="250"/>
      <c r="AH467" s="250"/>
      <c r="AI467" s="250"/>
      <c r="AJ467" s="250"/>
      <c r="AK467" s="250"/>
      <c r="AL467" s="250"/>
      <c r="AM467" s="250"/>
      <c r="AN467" s="250"/>
      <c r="AO467" s="250"/>
      <c r="AP467" s="250"/>
      <c r="AQ467" s="250"/>
      <c r="AR467" s="250"/>
      <c r="AS467" s="250"/>
      <c r="AT467" s="250"/>
      <c r="AU467" s="250"/>
      <c r="AV467" s="250"/>
      <c r="AW467" s="250"/>
      <c r="AX467" s="250"/>
      <c r="AY467" s="250"/>
      <c r="AZ467" s="250"/>
      <c r="BA467" s="250"/>
      <c r="BB467" s="250"/>
      <c r="BC467" s="250"/>
      <c r="BD467" s="250"/>
      <c r="BE467" s="250"/>
      <c r="BF467" s="250"/>
    </row>
    <row r="468" spans="1:58" ht="12" customHeight="1" x14ac:dyDescent="0.2">
      <c r="A468" s="162"/>
      <c r="B468" s="164"/>
      <c r="C468" s="171" t="s">
        <v>438</v>
      </c>
      <c r="D468" s="172"/>
      <c r="E468" s="172"/>
      <c r="F468" s="172"/>
      <c r="G468" s="172"/>
      <c r="H468" s="172"/>
      <c r="I468" s="172"/>
      <c r="J468" s="172"/>
      <c r="K468" s="172"/>
    </row>
    <row r="469" spans="1:58" ht="12.75" customHeight="1" x14ac:dyDescent="0.2">
      <c r="A469" s="136" t="s">
        <v>118</v>
      </c>
      <c r="B469" s="138"/>
      <c r="C469" s="220"/>
      <c r="D469" s="119"/>
      <c r="E469" s="119"/>
      <c r="F469" s="119"/>
      <c r="G469" s="119"/>
      <c r="H469" s="119"/>
      <c r="I469" s="119"/>
      <c r="J469" s="119"/>
      <c r="K469" s="119"/>
    </row>
    <row r="470" spans="1:58" ht="12.75" customHeight="1" x14ac:dyDescent="0.2">
      <c r="A470" s="136" t="s">
        <v>121</v>
      </c>
      <c r="B470" s="138"/>
      <c r="C470" s="220"/>
      <c r="D470" s="119"/>
      <c r="E470" s="119"/>
      <c r="F470" s="119"/>
      <c r="G470" s="119"/>
      <c r="H470" s="119"/>
      <c r="I470" s="119"/>
      <c r="J470" s="119"/>
      <c r="K470" s="119"/>
    </row>
    <row r="471" spans="1:58" ht="12.75" customHeight="1" x14ac:dyDescent="0.2">
      <c r="A471" s="136" t="s">
        <v>422</v>
      </c>
      <c r="B471" s="138"/>
      <c r="C471" s="220"/>
      <c r="D471" s="119"/>
      <c r="E471" s="119"/>
      <c r="F471" s="119"/>
      <c r="G471" s="119"/>
      <c r="H471" s="119"/>
      <c r="I471" s="119"/>
      <c r="J471" s="119"/>
      <c r="K471" s="119"/>
    </row>
    <row r="472" spans="1:58" ht="25.5" customHeight="1" x14ac:dyDescent="0.2">
      <c r="A472" s="203" t="s">
        <v>439</v>
      </c>
      <c r="B472" s="205"/>
      <c r="C472" s="223"/>
      <c r="D472" s="224"/>
      <c r="E472" s="224"/>
      <c r="F472" s="224"/>
      <c r="G472" s="224"/>
      <c r="H472" s="224"/>
      <c r="I472" s="224"/>
      <c r="J472" s="224"/>
      <c r="K472" s="224"/>
    </row>
    <row r="473" spans="1:58" ht="12.75" customHeight="1" x14ac:dyDescent="0.2">
      <c r="A473" s="93" t="s">
        <v>440</v>
      </c>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c r="AA473" s="93"/>
      <c r="AB473" s="93"/>
      <c r="AC473" s="93"/>
      <c r="AD473" s="93"/>
      <c r="AE473" s="93"/>
      <c r="AF473" s="93"/>
      <c r="AG473" s="93"/>
      <c r="AH473" s="93"/>
      <c r="AI473" s="93"/>
      <c r="AJ473" s="93"/>
      <c r="AK473" s="93"/>
      <c r="AL473" s="93"/>
      <c r="AM473" s="93"/>
      <c r="AN473" s="93"/>
      <c r="AO473" s="93"/>
      <c r="AP473" s="93"/>
      <c r="AQ473" s="93"/>
      <c r="AR473" s="93"/>
      <c r="AS473" s="93"/>
      <c r="AT473" s="93"/>
      <c r="AU473" s="93"/>
      <c r="AV473" s="93"/>
      <c r="AW473" s="93"/>
      <c r="AX473" s="93"/>
      <c r="AY473" s="93"/>
      <c r="AZ473" s="93"/>
      <c r="BA473" s="93"/>
      <c r="BB473" s="93"/>
      <c r="BC473" s="93"/>
      <c r="BD473" s="93"/>
      <c r="BE473" s="93"/>
      <c r="BF473" s="93"/>
    </row>
    <row r="474" spans="1:58" ht="58.35" customHeight="1" x14ac:dyDescent="0.2">
      <c r="A474" s="93" t="s">
        <v>441</v>
      </c>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c r="AC474" s="93"/>
      <c r="AD474" s="93"/>
      <c r="AE474" s="93"/>
      <c r="AF474" s="93"/>
      <c r="AG474" s="93"/>
      <c r="AH474" s="93"/>
      <c r="AI474" s="93"/>
      <c r="AJ474" s="93"/>
      <c r="AK474" s="93"/>
      <c r="AL474" s="93"/>
      <c r="AM474" s="93"/>
      <c r="AN474" s="93"/>
      <c r="AO474" s="93"/>
      <c r="AP474" s="93"/>
      <c r="AQ474" s="93"/>
      <c r="AR474" s="93"/>
      <c r="AS474" s="93"/>
      <c r="AT474" s="93"/>
      <c r="AU474" s="93"/>
      <c r="AV474" s="93"/>
      <c r="AW474" s="93"/>
      <c r="AX474" s="93"/>
      <c r="AY474" s="93"/>
      <c r="AZ474" s="93"/>
      <c r="BA474" s="93"/>
      <c r="BB474" s="93"/>
      <c r="BC474" s="93"/>
      <c r="BD474" s="93"/>
      <c r="BE474" s="93"/>
      <c r="BF474" s="93"/>
    </row>
    <row r="475" spans="1:58" ht="14.25" customHeight="1" x14ac:dyDescent="0.2">
      <c r="A475" s="183" t="s">
        <v>66</v>
      </c>
      <c r="B475" s="183"/>
      <c r="C475" s="183"/>
      <c r="D475" s="183"/>
      <c r="E475" s="183"/>
      <c r="F475" s="305" t="s">
        <v>442</v>
      </c>
      <c r="G475" s="305"/>
      <c r="H475" s="305"/>
      <c r="I475" s="305"/>
      <c r="J475" s="305"/>
      <c r="K475" s="305"/>
      <c r="L475" s="305"/>
      <c r="M475" s="305"/>
      <c r="N475" s="305"/>
      <c r="O475" s="305"/>
      <c r="P475" s="305"/>
      <c r="Q475" s="305"/>
      <c r="R475" s="305"/>
      <c r="S475" s="305"/>
      <c r="T475" s="305"/>
      <c r="U475" s="305"/>
      <c r="V475" s="305"/>
      <c r="W475" s="305"/>
      <c r="X475" s="305"/>
      <c r="Y475" s="305"/>
      <c r="Z475" s="305"/>
      <c r="AA475" s="305"/>
      <c r="AB475" s="305"/>
      <c r="AC475" s="305"/>
      <c r="AD475" s="305"/>
      <c r="AE475" s="305"/>
      <c r="AF475" s="305"/>
      <c r="AG475" s="305"/>
      <c r="AH475" s="305"/>
      <c r="AI475" s="305"/>
      <c r="AJ475" s="305"/>
      <c r="AK475" s="305"/>
      <c r="AL475" s="305"/>
      <c r="AM475" s="305"/>
      <c r="AN475" s="305"/>
      <c r="AO475" s="305"/>
      <c r="AP475" s="305"/>
      <c r="AQ475" s="305"/>
      <c r="AR475" s="305"/>
      <c r="AS475" s="305"/>
      <c r="AT475" s="305"/>
      <c r="AU475" s="305"/>
      <c r="AV475" s="305"/>
      <c r="AW475" s="305"/>
      <c r="AX475" s="305"/>
      <c r="AY475" s="305"/>
      <c r="AZ475" s="305"/>
      <c r="BA475" s="305"/>
      <c r="BB475" s="305"/>
      <c r="BC475" s="305"/>
      <c r="BD475" s="305"/>
      <c r="BE475" s="305"/>
    </row>
    <row r="476" spans="1:58" ht="184.7" customHeight="1" x14ac:dyDescent="0.2">
      <c r="A476" s="68" t="s">
        <v>443</v>
      </c>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c r="AG476" s="68"/>
      <c r="AH476" s="68"/>
      <c r="AI476" s="68"/>
      <c r="AJ476" s="68"/>
      <c r="AK476" s="68"/>
      <c r="AL476" s="68"/>
      <c r="AM476" s="68"/>
      <c r="AN476" s="68"/>
      <c r="AO476" s="68"/>
      <c r="AP476" s="68"/>
      <c r="AQ476" s="68"/>
      <c r="AR476" s="68"/>
      <c r="AS476" s="68"/>
      <c r="AT476" s="68"/>
      <c r="AU476" s="68"/>
      <c r="AV476" s="68"/>
      <c r="AW476" s="68"/>
      <c r="AX476" s="68"/>
      <c r="AY476" s="68"/>
      <c r="AZ476" s="68"/>
      <c r="BA476" s="68"/>
      <c r="BB476" s="68"/>
      <c r="BC476" s="68"/>
      <c r="BD476" s="68"/>
      <c r="BE476" s="68"/>
      <c r="BF476" s="68"/>
    </row>
    <row r="477" spans="1:58" ht="14.25" customHeight="1" x14ac:dyDescent="0.2">
      <c r="A477" s="110" t="s">
        <v>66</v>
      </c>
      <c r="B477" s="110"/>
      <c r="C477" s="110"/>
      <c r="D477" s="110"/>
      <c r="E477" s="110"/>
      <c r="F477" s="291" t="s">
        <v>444</v>
      </c>
      <c r="G477" s="291"/>
      <c r="H477" s="291"/>
      <c r="I477" s="291"/>
      <c r="J477" s="291"/>
      <c r="K477" s="291"/>
      <c r="L477" s="291"/>
      <c r="M477" s="291"/>
      <c r="N477" s="291"/>
      <c r="O477" s="291"/>
      <c r="P477" s="291"/>
      <c r="Q477" s="291"/>
      <c r="R477" s="291"/>
      <c r="S477" s="291"/>
      <c r="T477" s="291"/>
      <c r="U477" s="291"/>
      <c r="V477" s="291"/>
      <c r="W477" s="291"/>
      <c r="X477" s="291"/>
      <c r="Y477" s="291"/>
      <c r="Z477" s="291"/>
      <c r="AA477" s="291"/>
      <c r="AB477" s="291"/>
      <c r="AC477" s="291"/>
      <c r="AD477" s="291"/>
      <c r="AE477" s="291"/>
      <c r="AF477" s="291"/>
      <c r="AG477" s="291"/>
      <c r="AH477" s="291"/>
      <c r="AI477" s="291"/>
      <c r="AJ477" s="291"/>
      <c r="AK477" s="291"/>
      <c r="AL477" s="291"/>
      <c r="AM477" s="291"/>
      <c r="AN477" s="291"/>
      <c r="AO477" s="291"/>
      <c r="AP477" s="291"/>
      <c r="AQ477" s="291"/>
      <c r="AR477" s="291"/>
      <c r="AS477" s="291"/>
      <c r="AT477" s="291"/>
      <c r="AU477" s="291"/>
      <c r="AV477" s="291"/>
      <c r="AW477" s="291"/>
      <c r="AX477" s="291"/>
      <c r="AY477" s="291"/>
      <c r="AZ477" s="291"/>
      <c r="BA477" s="291"/>
      <c r="BB477" s="291"/>
      <c r="BC477" s="291"/>
      <c r="BD477" s="291"/>
      <c r="BE477" s="291"/>
    </row>
    <row r="478" spans="1:58" ht="25.5" customHeight="1" x14ac:dyDescent="0.2">
      <c r="A478" s="93" t="s">
        <v>445</v>
      </c>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c r="AA478" s="93"/>
      <c r="AB478" s="93"/>
      <c r="AC478" s="93"/>
      <c r="AD478" s="93"/>
      <c r="AE478" s="93"/>
      <c r="AF478" s="93"/>
      <c r="AG478" s="93"/>
      <c r="AH478" s="93"/>
      <c r="AI478" s="93"/>
      <c r="AJ478" s="93"/>
      <c r="AK478" s="93"/>
      <c r="AL478" s="93"/>
      <c r="AM478" s="93"/>
      <c r="AN478" s="93"/>
      <c r="AO478" s="93"/>
      <c r="AP478" s="93"/>
      <c r="AQ478" s="93"/>
      <c r="AR478" s="93"/>
      <c r="AS478" s="93"/>
      <c r="AT478" s="93"/>
      <c r="AU478" s="93"/>
      <c r="AV478" s="93"/>
      <c r="AW478" s="93"/>
      <c r="AX478" s="93"/>
      <c r="AY478" s="93"/>
      <c r="AZ478" s="93"/>
      <c r="BA478" s="93"/>
      <c r="BB478" s="93"/>
      <c r="BC478" s="93"/>
      <c r="BD478" s="93"/>
      <c r="BE478" s="93"/>
      <c r="BF478" s="93"/>
    </row>
    <row r="479" spans="1:58" ht="38.25" customHeight="1" x14ac:dyDescent="0.2">
      <c r="A479" s="93" t="s">
        <v>446</v>
      </c>
      <c r="B479" s="93"/>
      <c r="C479" s="93"/>
      <c r="D479" s="93"/>
      <c r="E479" s="93"/>
      <c r="F479" s="93"/>
      <c r="G479" s="93"/>
      <c r="H479" s="93"/>
      <c r="I479" s="93"/>
      <c r="J479" s="93"/>
      <c r="K479" s="93"/>
      <c r="L479" s="93"/>
      <c r="M479" s="93"/>
      <c r="N479" s="93"/>
      <c r="O479" s="93"/>
      <c r="P479" s="93"/>
      <c r="Q479" s="93"/>
      <c r="R479" s="93"/>
      <c r="S479" s="93"/>
      <c r="T479" s="93"/>
      <c r="U479" s="450" t="s">
        <v>447</v>
      </c>
      <c r="V479" s="450"/>
      <c r="W479" s="450"/>
      <c r="X479" s="450"/>
      <c r="Y479" s="450"/>
      <c r="Z479" s="450"/>
      <c r="AA479" s="450"/>
      <c r="AB479" s="450"/>
      <c r="AC479" s="450"/>
      <c r="AD479" s="450"/>
      <c r="AE479" s="450"/>
      <c r="AF479" s="450"/>
      <c r="AG479" s="450"/>
      <c r="AH479" s="450"/>
      <c r="AI479" s="450"/>
      <c r="AJ479" s="450"/>
      <c r="AK479" s="450"/>
      <c r="AL479" s="450"/>
      <c r="AM479" s="450"/>
      <c r="AN479" s="450"/>
      <c r="AO479" s="450"/>
      <c r="AP479" s="450"/>
      <c r="AQ479" s="450"/>
      <c r="AR479" s="450"/>
      <c r="AS479" s="450"/>
      <c r="AT479" s="450"/>
      <c r="AU479" s="450"/>
      <c r="AV479" s="450"/>
      <c r="AW479" s="450"/>
      <c r="AX479" s="450"/>
      <c r="AY479" s="450"/>
      <c r="AZ479" s="450"/>
      <c r="BA479" s="450"/>
      <c r="BB479" s="450"/>
      <c r="BC479" s="450"/>
      <c r="BD479" s="450"/>
      <c r="BE479" s="450"/>
      <c r="BF479" s="450"/>
    </row>
    <row r="480" spans="1:58" ht="51.2" customHeight="1" x14ac:dyDescent="0.2">
      <c r="A480" s="93" t="s">
        <v>448</v>
      </c>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c r="AA480" s="93"/>
      <c r="AB480" s="93"/>
      <c r="AC480" s="93"/>
      <c r="AD480" s="93"/>
      <c r="AE480" s="93"/>
      <c r="AF480" s="93"/>
      <c r="AG480" s="93"/>
      <c r="AH480" s="93"/>
      <c r="AI480" s="93"/>
      <c r="AJ480" s="93"/>
      <c r="AK480" s="93"/>
      <c r="AL480" s="93"/>
      <c r="AM480" s="93"/>
      <c r="AN480" s="93"/>
      <c r="AO480" s="93"/>
      <c r="AP480" s="93"/>
      <c r="AQ480" s="93"/>
      <c r="AR480" s="93"/>
      <c r="AS480" s="93"/>
      <c r="AT480" s="93"/>
      <c r="AU480" s="93"/>
      <c r="AV480" s="93"/>
      <c r="AW480" s="93"/>
      <c r="AX480" s="93"/>
      <c r="AY480" s="93"/>
      <c r="AZ480" s="93"/>
      <c r="BA480" s="93"/>
      <c r="BB480" s="93"/>
      <c r="BC480" s="93"/>
      <c r="BD480" s="93"/>
      <c r="BE480" s="93"/>
      <c r="BF480" s="93"/>
    </row>
    <row r="481" spans="1:58" ht="14.25" customHeight="1" x14ac:dyDescent="0.2">
      <c r="A481" s="183" t="s">
        <v>78</v>
      </c>
      <c r="B481" s="183"/>
      <c r="C481" s="183"/>
      <c r="D481" s="183"/>
      <c r="E481" s="183"/>
      <c r="F481" s="305" t="s">
        <v>449</v>
      </c>
      <c r="G481" s="305"/>
      <c r="H481" s="305"/>
      <c r="I481" s="305"/>
      <c r="J481" s="305"/>
      <c r="K481" s="305"/>
      <c r="L481" s="305"/>
      <c r="M481" s="305"/>
      <c r="N481" s="305"/>
      <c r="O481" s="305"/>
      <c r="P481" s="305"/>
      <c r="Q481" s="305"/>
      <c r="R481" s="305"/>
      <c r="S481" s="305"/>
      <c r="T481" s="305"/>
      <c r="U481" s="305"/>
      <c r="V481" s="305"/>
      <c r="W481" s="305"/>
      <c r="X481" s="305"/>
      <c r="Y481" s="305"/>
      <c r="Z481" s="305"/>
      <c r="AA481" s="305"/>
      <c r="AB481" s="305"/>
      <c r="AC481" s="305"/>
      <c r="AD481" s="305"/>
      <c r="AE481" s="305"/>
      <c r="AF481" s="305"/>
      <c r="AG481" s="305"/>
      <c r="AH481" s="305"/>
      <c r="AI481" s="305"/>
      <c r="AJ481" s="305"/>
      <c r="AK481" s="305"/>
      <c r="AL481" s="305"/>
      <c r="AM481" s="305"/>
      <c r="AN481" s="305"/>
      <c r="AO481" s="305"/>
      <c r="AP481" s="305"/>
      <c r="AQ481" s="305"/>
      <c r="AR481" s="305"/>
      <c r="AS481" s="305"/>
      <c r="AT481" s="305"/>
      <c r="AU481" s="305"/>
      <c r="AV481" s="305"/>
      <c r="AW481" s="305"/>
      <c r="AX481" s="305"/>
      <c r="AY481" s="305"/>
      <c r="AZ481" s="305"/>
      <c r="BA481" s="305"/>
      <c r="BB481" s="305"/>
      <c r="BC481" s="305"/>
      <c r="BD481" s="305"/>
      <c r="BE481" s="305"/>
    </row>
    <row r="482" spans="1:58" ht="65.849999999999994" customHeight="1" x14ac:dyDescent="0.2">
      <c r="A482" s="93" t="s">
        <v>450</v>
      </c>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c r="AA482" s="93"/>
      <c r="AB482" s="93"/>
      <c r="AC482" s="93"/>
      <c r="AD482" s="93"/>
      <c r="AE482" s="93"/>
      <c r="AF482" s="93"/>
      <c r="AG482" s="93"/>
      <c r="AH482" s="93"/>
      <c r="AI482" s="93"/>
      <c r="AJ482" s="93"/>
      <c r="AK482" s="93"/>
      <c r="AL482" s="93"/>
      <c r="AM482" s="93"/>
      <c r="AN482" s="93"/>
      <c r="AO482" s="93"/>
      <c r="AP482" s="93"/>
      <c r="AQ482" s="93"/>
      <c r="AR482" s="93"/>
      <c r="AS482" s="93"/>
      <c r="AT482" s="93"/>
      <c r="AU482" s="93"/>
      <c r="AV482" s="93"/>
      <c r="AW482" s="93"/>
      <c r="AX482" s="93"/>
      <c r="AY482" s="93"/>
      <c r="AZ482" s="93"/>
      <c r="BA482" s="93"/>
      <c r="BB482" s="93"/>
      <c r="BC482" s="93"/>
      <c r="BD482" s="93"/>
      <c r="BE482" s="93"/>
      <c r="BF482" s="93"/>
    </row>
    <row r="483" spans="1:58" ht="12.75" customHeight="1" x14ac:dyDescent="0.2">
      <c r="A483" s="220"/>
      <c r="B483" s="221"/>
      <c r="C483" s="451" t="s">
        <v>451</v>
      </c>
      <c r="D483" s="330"/>
      <c r="E483" s="330"/>
      <c r="F483" s="330"/>
      <c r="G483" s="330"/>
      <c r="H483" s="330"/>
      <c r="I483" s="330"/>
      <c r="J483" s="330"/>
      <c r="K483" s="330"/>
      <c r="L483" s="330"/>
      <c r="M483" s="330"/>
    </row>
    <row r="484" spans="1:58" ht="12.75" customHeight="1" x14ac:dyDescent="0.2">
      <c r="A484" s="136" t="s">
        <v>116</v>
      </c>
      <c r="B484" s="138"/>
      <c r="C484" s="220"/>
      <c r="D484" s="119"/>
      <c r="E484" s="119"/>
      <c r="F484" s="119"/>
      <c r="G484" s="119"/>
      <c r="H484" s="119"/>
      <c r="I484" s="119"/>
      <c r="J484" s="119"/>
      <c r="K484" s="119"/>
      <c r="L484" s="119"/>
      <c r="M484" s="119"/>
    </row>
    <row r="485" spans="1:58" ht="12.75" customHeight="1" x14ac:dyDescent="0.2">
      <c r="A485" s="136" t="s">
        <v>263</v>
      </c>
      <c r="B485" s="138"/>
      <c r="C485" s="220"/>
      <c r="D485" s="119"/>
      <c r="E485" s="119"/>
      <c r="F485" s="119"/>
      <c r="G485" s="119"/>
      <c r="H485" s="119"/>
      <c r="I485" s="119"/>
      <c r="J485" s="119"/>
      <c r="K485" s="119"/>
      <c r="L485" s="119"/>
      <c r="M485" s="119"/>
    </row>
    <row r="486" spans="1:58" ht="12.75" customHeight="1" x14ac:dyDescent="0.2">
      <c r="A486" s="136" t="s">
        <v>266</v>
      </c>
      <c r="B486" s="138"/>
      <c r="C486" s="220"/>
      <c r="D486" s="119"/>
      <c r="E486" s="119"/>
      <c r="F486" s="119"/>
      <c r="G486" s="119"/>
      <c r="H486" s="119"/>
      <c r="I486" s="119"/>
      <c r="J486" s="119"/>
      <c r="K486" s="119"/>
      <c r="L486" s="119"/>
      <c r="M486" s="119"/>
    </row>
    <row r="487" spans="1:58" ht="12.75" customHeight="1" x14ac:dyDescent="0.2">
      <c r="A487" s="136" t="s">
        <v>267</v>
      </c>
      <c r="B487" s="138"/>
      <c r="C487" s="220"/>
      <c r="D487" s="119"/>
      <c r="E487" s="119"/>
      <c r="F487" s="119"/>
      <c r="G487" s="119"/>
      <c r="H487" s="119"/>
      <c r="I487" s="119"/>
      <c r="J487" s="119"/>
      <c r="K487" s="119"/>
      <c r="L487" s="119"/>
      <c r="M487" s="119"/>
    </row>
    <row r="488" spans="1:58" ht="75" customHeight="1" x14ac:dyDescent="0.2">
      <c r="A488" s="93" t="s">
        <v>452</v>
      </c>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c r="AA488" s="93"/>
      <c r="AB488" s="93"/>
      <c r="AC488" s="93"/>
      <c r="AD488" s="93"/>
      <c r="AE488" s="93"/>
      <c r="AF488" s="93"/>
      <c r="AG488" s="93"/>
      <c r="AH488" s="93"/>
      <c r="AI488" s="93"/>
      <c r="AJ488" s="93"/>
      <c r="AK488" s="93"/>
      <c r="AL488" s="93"/>
      <c r="AM488" s="93"/>
      <c r="AN488" s="93"/>
      <c r="AO488" s="93"/>
      <c r="AP488" s="93"/>
      <c r="AQ488" s="93"/>
      <c r="AR488" s="93"/>
      <c r="AS488" s="93"/>
      <c r="AT488" s="93"/>
      <c r="AU488" s="93"/>
      <c r="AV488" s="93"/>
      <c r="AW488" s="93"/>
      <c r="AX488" s="93"/>
      <c r="AY488" s="93"/>
      <c r="AZ488" s="93"/>
      <c r="BA488" s="93"/>
      <c r="BB488" s="93"/>
      <c r="BC488" s="93"/>
      <c r="BD488" s="93"/>
      <c r="BE488" s="93"/>
      <c r="BF488" s="93"/>
    </row>
    <row r="489" spans="1:58" ht="14.25" customHeight="1" x14ac:dyDescent="0.2">
      <c r="A489" s="398" t="s">
        <v>109</v>
      </c>
      <c r="B489" s="398"/>
      <c r="C489" s="398"/>
      <c r="D489" s="398"/>
      <c r="E489" s="398"/>
      <c r="F489" s="305" t="s">
        <v>453</v>
      </c>
      <c r="G489" s="305"/>
      <c r="H489" s="305"/>
      <c r="I489" s="305"/>
      <c r="J489" s="305"/>
      <c r="K489" s="305"/>
      <c r="L489" s="305"/>
      <c r="M489" s="305"/>
      <c r="N489" s="305"/>
      <c r="O489" s="305"/>
      <c r="P489" s="305"/>
      <c r="Q489" s="305"/>
      <c r="R489" s="305"/>
      <c r="S489" s="305"/>
      <c r="T489" s="305"/>
      <c r="U489" s="305"/>
      <c r="V489" s="305"/>
      <c r="W489" s="305"/>
      <c r="X489" s="305"/>
      <c r="Y489" s="305"/>
      <c r="Z489" s="305"/>
      <c r="AA489" s="305"/>
      <c r="AB489" s="305"/>
      <c r="AC489" s="305"/>
      <c r="AD489" s="305"/>
      <c r="AE489" s="305"/>
      <c r="AF489" s="305"/>
      <c r="AG489" s="305"/>
      <c r="AH489" s="305"/>
      <c r="AI489" s="305"/>
      <c r="AJ489" s="305"/>
      <c r="AK489" s="305"/>
      <c r="AL489" s="305"/>
      <c r="AM489" s="305"/>
      <c r="AN489" s="305"/>
      <c r="AO489" s="305"/>
      <c r="AP489" s="305"/>
      <c r="AQ489" s="305"/>
      <c r="AR489" s="305"/>
      <c r="AS489" s="305"/>
      <c r="AT489" s="305"/>
      <c r="AU489" s="305"/>
      <c r="AV489" s="305"/>
      <c r="AW489" s="305"/>
      <c r="AX489" s="305"/>
      <c r="AY489" s="305"/>
      <c r="AZ489" s="305"/>
      <c r="BA489" s="305"/>
      <c r="BB489" s="305"/>
      <c r="BC489" s="305"/>
      <c r="BD489" s="305"/>
      <c r="BE489" s="305"/>
    </row>
    <row r="490" spans="1:58" ht="14.25" customHeight="1" x14ac:dyDescent="0.2">
      <c r="A490" s="444" t="s">
        <v>454</v>
      </c>
      <c r="B490" s="444"/>
      <c r="C490" s="444"/>
      <c r="D490" s="444"/>
      <c r="E490" s="444"/>
      <c r="F490" s="444"/>
      <c r="G490" s="444"/>
      <c r="H490" s="444"/>
      <c r="I490" s="444"/>
      <c r="J490" s="444"/>
      <c r="K490" s="444"/>
      <c r="L490" s="444"/>
      <c r="M490" s="444"/>
      <c r="N490" s="444"/>
      <c r="O490" s="444"/>
      <c r="P490" s="444"/>
      <c r="Q490" s="444"/>
      <c r="R490" s="444"/>
      <c r="S490" s="444"/>
      <c r="T490" s="444"/>
      <c r="U490" s="444"/>
      <c r="V490" s="444"/>
      <c r="W490" s="444"/>
      <c r="X490" s="444"/>
      <c r="Y490" s="444"/>
      <c r="Z490" s="444"/>
      <c r="AA490" s="444"/>
      <c r="AB490" s="444"/>
      <c r="AC490" s="444"/>
      <c r="AD490" s="444"/>
      <c r="AE490" s="444"/>
      <c r="AF490" s="444"/>
      <c r="AG490" s="444"/>
      <c r="AH490" s="444"/>
      <c r="AI490" s="444"/>
      <c r="AJ490" s="444"/>
      <c r="AK490" s="444"/>
      <c r="AL490" s="444"/>
      <c r="AM490" s="444"/>
      <c r="AN490" s="444"/>
      <c r="AO490" s="444"/>
      <c r="AP490" s="444"/>
      <c r="AQ490" s="444"/>
      <c r="AR490" s="444"/>
      <c r="AS490" s="444"/>
      <c r="AT490" s="444"/>
      <c r="AU490" s="444"/>
      <c r="AV490" s="444"/>
      <c r="AW490" s="444"/>
      <c r="AX490" s="444"/>
      <c r="AY490" s="444"/>
      <c r="AZ490" s="444"/>
      <c r="BA490" s="444"/>
      <c r="BB490" s="444"/>
      <c r="BC490" s="444"/>
      <c r="BD490" s="444"/>
      <c r="BE490" s="444"/>
      <c r="BF490" s="444"/>
    </row>
    <row r="491" spans="1:58" ht="12" customHeight="1" x14ac:dyDescent="0.2">
      <c r="A491" s="108"/>
      <c r="B491" s="108"/>
      <c r="C491" s="108"/>
      <c r="D491" s="108"/>
      <c r="E491" s="108"/>
      <c r="F491" s="108"/>
      <c r="G491" s="108"/>
      <c r="H491" s="108"/>
      <c r="I491" s="108"/>
      <c r="J491" s="108"/>
      <c r="K491" s="108"/>
      <c r="L491" s="108"/>
      <c r="M491" s="108"/>
      <c r="N491" s="160"/>
      <c r="O491" s="452" t="s">
        <v>455</v>
      </c>
      <c r="P491" s="291"/>
      <c r="Q491" s="291"/>
      <c r="R491" s="291"/>
      <c r="S491" s="291"/>
      <c r="T491" s="291"/>
      <c r="U491" s="291"/>
      <c r="V491" s="302"/>
      <c r="W491" s="453" t="s">
        <v>456</v>
      </c>
      <c r="X491" s="188"/>
      <c r="Y491" s="188"/>
      <c r="Z491" s="188"/>
      <c r="AA491" s="188"/>
      <c r="AB491" s="188"/>
      <c r="AC491" s="188"/>
      <c r="AD491" s="188"/>
      <c r="AE491" s="188"/>
      <c r="AF491" s="200"/>
      <c r="AG491" s="452" t="s">
        <v>457</v>
      </c>
      <c r="AH491" s="291"/>
      <c r="AI491" s="291"/>
      <c r="AJ491" s="291"/>
      <c r="AK491" s="291"/>
      <c r="AL491" s="291"/>
      <c r="AM491" s="291"/>
      <c r="AN491" s="291"/>
      <c r="AO491" s="291"/>
      <c r="AP491" s="291"/>
      <c r="AQ491" s="302"/>
      <c r="AR491" s="88" t="s">
        <v>458</v>
      </c>
      <c r="AS491" s="89"/>
      <c r="AT491" s="89"/>
      <c r="AU491" s="89"/>
      <c r="AV491" s="89"/>
      <c r="AW491" s="89"/>
      <c r="AX491" s="89"/>
      <c r="AY491" s="89"/>
      <c r="AZ491" s="89"/>
      <c r="BA491" s="90"/>
      <c r="BB491" s="88" t="s">
        <v>459</v>
      </c>
      <c r="BC491" s="89"/>
      <c r="BD491" s="89"/>
      <c r="BE491" s="89"/>
    </row>
    <row r="492" spans="1:58" ht="12" customHeight="1" x14ac:dyDescent="0.2">
      <c r="A492" s="68"/>
      <c r="B492" s="68"/>
      <c r="C492" s="68"/>
      <c r="D492" s="68"/>
      <c r="E492" s="68"/>
      <c r="F492" s="68"/>
      <c r="G492" s="68"/>
      <c r="H492" s="68"/>
      <c r="I492" s="68"/>
      <c r="J492" s="68"/>
      <c r="K492" s="68"/>
      <c r="L492" s="68"/>
      <c r="M492" s="68"/>
      <c r="N492" s="69"/>
      <c r="O492" s="220"/>
      <c r="P492" s="119"/>
      <c r="Q492" s="119"/>
      <c r="R492" s="119"/>
      <c r="S492" s="119"/>
      <c r="T492" s="119"/>
      <c r="U492" s="119"/>
      <c r="V492" s="221"/>
      <c r="W492" s="220"/>
      <c r="X492" s="119"/>
      <c r="Y492" s="119"/>
      <c r="Z492" s="119"/>
      <c r="AA492" s="119"/>
      <c r="AB492" s="119"/>
      <c r="AC492" s="119"/>
      <c r="AD492" s="119"/>
      <c r="AE492" s="119"/>
      <c r="AF492" s="221"/>
      <c r="AG492" s="220"/>
      <c r="AH492" s="119"/>
      <c r="AI492" s="119"/>
      <c r="AJ492" s="119"/>
      <c r="AK492" s="119"/>
      <c r="AL492" s="119"/>
      <c r="AM492" s="119"/>
      <c r="AN492" s="119"/>
      <c r="AO492" s="119"/>
      <c r="AP492" s="119"/>
      <c r="AQ492" s="221"/>
      <c r="AR492" s="220"/>
      <c r="AS492" s="119"/>
      <c r="AT492" s="119"/>
      <c r="AU492" s="119"/>
      <c r="AV492" s="119"/>
      <c r="AW492" s="119"/>
      <c r="AX492" s="119"/>
      <c r="AY492" s="119"/>
      <c r="AZ492" s="119"/>
      <c r="BA492" s="221"/>
      <c r="BB492" s="220"/>
      <c r="BC492" s="119"/>
      <c r="BD492" s="119"/>
      <c r="BE492" s="119"/>
    </row>
    <row r="493" spans="1:58" ht="12" customHeight="1" x14ac:dyDescent="0.2">
      <c r="A493" s="68"/>
      <c r="B493" s="68"/>
      <c r="C493" s="68"/>
      <c r="D493" s="68"/>
      <c r="E493" s="68"/>
      <c r="F493" s="68"/>
      <c r="G493" s="68"/>
      <c r="H493" s="68"/>
      <c r="I493" s="68"/>
      <c r="J493" s="68"/>
      <c r="K493" s="68"/>
      <c r="L493" s="68"/>
      <c r="M493" s="68"/>
      <c r="N493" s="69"/>
      <c r="O493" s="220"/>
      <c r="P493" s="119"/>
      <c r="Q493" s="119"/>
      <c r="R493" s="119"/>
      <c r="S493" s="119"/>
      <c r="T493" s="119"/>
      <c r="U493" s="119"/>
      <c r="V493" s="221"/>
      <c r="W493" s="220"/>
      <c r="X493" s="119"/>
      <c r="Y493" s="119"/>
      <c r="Z493" s="119"/>
      <c r="AA493" s="119"/>
      <c r="AB493" s="119"/>
      <c r="AC493" s="119"/>
      <c r="AD493" s="119"/>
      <c r="AE493" s="119"/>
      <c r="AF493" s="221"/>
      <c r="AG493" s="220"/>
      <c r="AH493" s="119"/>
      <c r="AI493" s="119"/>
      <c r="AJ493" s="119"/>
      <c r="AK493" s="119"/>
      <c r="AL493" s="119"/>
      <c r="AM493" s="119"/>
      <c r="AN493" s="119"/>
      <c r="AO493" s="119"/>
      <c r="AP493" s="119"/>
      <c r="AQ493" s="221"/>
      <c r="AR493" s="220"/>
      <c r="AS493" s="119"/>
      <c r="AT493" s="119"/>
      <c r="AU493" s="119"/>
      <c r="AV493" s="119"/>
      <c r="AW493" s="119"/>
      <c r="AX493" s="119"/>
      <c r="AY493" s="119"/>
      <c r="AZ493" s="119"/>
      <c r="BA493" s="221"/>
      <c r="BB493" s="220"/>
      <c r="BC493" s="119"/>
      <c r="BD493" s="119"/>
      <c r="BE493" s="119"/>
    </row>
    <row r="494" spans="1:58" ht="24" customHeight="1" x14ac:dyDescent="0.2">
      <c r="A494" s="68"/>
      <c r="B494" s="68"/>
      <c r="C494" s="68"/>
      <c r="D494" s="68"/>
      <c r="E494" s="68"/>
      <c r="F494" s="68"/>
      <c r="G494" s="68"/>
      <c r="H494" s="68"/>
      <c r="I494" s="68"/>
      <c r="J494" s="68"/>
      <c r="K494" s="68"/>
      <c r="L494" s="68"/>
      <c r="M494" s="68"/>
      <c r="N494" s="69"/>
      <c r="O494" s="223"/>
      <c r="P494" s="224"/>
      <c r="Q494" s="224"/>
      <c r="R494" s="224"/>
      <c r="S494" s="224"/>
      <c r="T494" s="224"/>
      <c r="U494" s="224"/>
      <c r="V494" s="225"/>
      <c r="W494" s="223"/>
      <c r="X494" s="224"/>
      <c r="Y494" s="224"/>
      <c r="Z494" s="224"/>
      <c r="AA494" s="224"/>
      <c r="AB494" s="224"/>
      <c r="AC494" s="224"/>
      <c r="AD494" s="224"/>
      <c r="AE494" s="224"/>
      <c r="AF494" s="225"/>
      <c r="AG494" s="223"/>
      <c r="AH494" s="224"/>
      <c r="AI494" s="224"/>
      <c r="AJ494" s="224"/>
      <c r="AK494" s="224"/>
      <c r="AL494" s="224"/>
      <c r="AM494" s="224"/>
      <c r="AN494" s="224"/>
      <c r="AO494" s="224"/>
      <c r="AP494" s="224"/>
      <c r="AQ494" s="225"/>
      <c r="AR494" s="223"/>
      <c r="AS494" s="224"/>
      <c r="AT494" s="224"/>
      <c r="AU494" s="224"/>
      <c r="AV494" s="224"/>
      <c r="AW494" s="224"/>
      <c r="AX494" s="224"/>
      <c r="AY494" s="224"/>
      <c r="AZ494" s="224"/>
      <c r="BA494" s="225"/>
      <c r="BB494" s="223"/>
      <c r="BC494" s="224"/>
      <c r="BD494" s="224"/>
      <c r="BE494" s="224"/>
    </row>
    <row r="495" spans="1:58" ht="12" customHeight="1" x14ac:dyDescent="0.2">
      <c r="A495" s="68"/>
      <c r="B495" s="68"/>
      <c r="C495" s="68"/>
      <c r="D495" s="68"/>
      <c r="E495" s="68"/>
      <c r="F495" s="68"/>
      <c r="G495" s="68"/>
      <c r="H495" s="68"/>
      <c r="I495" s="68"/>
      <c r="J495" s="68"/>
      <c r="K495" s="68"/>
      <c r="L495" s="68"/>
      <c r="M495" s="68"/>
      <c r="N495" s="69"/>
      <c r="O495" s="220"/>
      <c r="P495" s="119"/>
      <c r="Q495" s="119"/>
      <c r="R495" s="119"/>
      <c r="S495" s="119"/>
      <c r="T495" s="119"/>
      <c r="U495" s="119"/>
      <c r="V495" s="221"/>
      <c r="W495" s="220"/>
      <c r="X495" s="119"/>
      <c r="Y495" s="119"/>
      <c r="Z495" s="119"/>
      <c r="AA495" s="119"/>
      <c r="AB495" s="119"/>
      <c r="AC495" s="119"/>
      <c r="AD495" s="119"/>
      <c r="AE495" s="119"/>
      <c r="AF495" s="221"/>
      <c r="AG495" s="220"/>
      <c r="AH495" s="119"/>
      <c r="AI495" s="119"/>
      <c r="AJ495" s="119"/>
      <c r="AK495" s="119"/>
      <c r="AL495" s="119"/>
      <c r="AM495" s="119"/>
      <c r="AN495" s="119"/>
      <c r="AO495" s="119"/>
      <c r="AP495" s="119"/>
      <c r="AQ495" s="221"/>
      <c r="AR495" s="220"/>
      <c r="AS495" s="119"/>
      <c r="AT495" s="119"/>
      <c r="AU495" s="119"/>
      <c r="AV495" s="119"/>
      <c r="AW495" s="119"/>
      <c r="AX495" s="119"/>
      <c r="AY495" s="119"/>
      <c r="AZ495" s="119"/>
      <c r="BA495" s="221"/>
      <c r="BB495" s="220"/>
      <c r="BC495" s="119"/>
      <c r="BD495" s="119"/>
      <c r="BE495" s="119"/>
    </row>
    <row r="496" spans="1:58" ht="24" customHeight="1" x14ac:dyDescent="0.2">
      <c r="A496" s="68"/>
      <c r="B496" s="68"/>
      <c r="C496" s="68"/>
      <c r="D496" s="68"/>
      <c r="E496" s="68"/>
      <c r="F496" s="68"/>
      <c r="G496" s="68"/>
      <c r="H496" s="68"/>
      <c r="I496" s="68"/>
      <c r="J496" s="68"/>
      <c r="K496" s="68"/>
      <c r="L496" s="68"/>
      <c r="M496" s="68"/>
      <c r="N496" s="69"/>
      <c r="O496" s="223"/>
      <c r="P496" s="224"/>
      <c r="Q496" s="224"/>
      <c r="R496" s="224"/>
      <c r="S496" s="224"/>
      <c r="T496" s="224"/>
      <c r="U496" s="224"/>
      <c r="V496" s="225"/>
      <c r="W496" s="223"/>
      <c r="X496" s="224"/>
      <c r="Y496" s="224"/>
      <c r="Z496" s="224"/>
      <c r="AA496" s="224"/>
      <c r="AB496" s="224"/>
      <c r="AC496" s="224"/>
      <c r="AD496" s="224"/>
      <c r="AE496" s="224"/>
      <c r="AF496" s="225"/>
      <c r="AG496" s="223"/>
      <c r="AH496" s="224"/>
      <c r="AI496" s="224"/>
      <c r="AJ496" s="224"/>
      <c r="AK496" s="224"/>
      <c r="AL496" s="224"/>
      <c r="AM496" s="224"/>
      <c r="AN496" s="224"/>
      <c r="AO496" s="224"/>
      <c r="AP496" s="224"/>
      <c r="AQ496" s="225"/>
      <c r="AR496" s="223"/>
      <c r="AS496" s="224"/>
      <c r="AT496" s="224"/>
      <c r="AU496" s="224"/>
      <c r="AV496" s="224"/>
      <c r="AW496" s="224"/>
      <c r="AX496" s="224"/>
      <c r="AY496" s="224"/>
      <c r="AZ496" s="224"/>
      <c r="BA496" s="225"/>
      <c r="BB496" s="223"/>
      <c r="BC496" s="224"/>
      <c r="BD496" s="224"/>
      <c r="BE496" s="224"/>
    </row>
    <row r="497" spans="1:63" ht="12" customHeight="1" x14ac:dyDescent="0.2">
      <c r="A497" s="68"/>
      <c r="B497" s="68"/>
      <c r="C497" s="68"/>
      <c r="D497" s="68"/>
      <c r="E497" s="68"/>
      <c r="F497" s="68"/>
      <c r="G497" s="68"/>
      <c r="H497" s="68"/>
      <c r="I497" s="68"/>
      <c r="J497" s="68"/>
      <c r="K497" s="68"/>
      <c r="L497" s="68"/>
      <c r="M497" s="68"/>
      <c r="N497" s="69"/>
      <c r="O497" s="220"/>
      <c r="P497" s="119"/>
      <c r="Q497" s="119"/>
      <c r="R497" s="119"/>
      <c r="S497" s="119"/>
      <c r="T497" s="119"/>
      <c r="U497" s="119"/>
      <c r="V497" s="221"/>
      <c r="W497" s="220"/>
      <c r="X497" s="119"/>
      <c r="Y497" s="119"/>
      <c r="Z497" s="119"/>
      <c r="AA497" s="119"/>
      <c r="AB497" s="119"/>
      <c r="AC497" s="119"/>
      <c r="AD497" s="119"/>
      <c r="AE497" s="119"/>
      <c r="AF497" s="221"/>
      <c r="AG497" s="220"/>
      <c r="AH497" s="119"/>
      <c r="AI497" s="119"/>
      <c r="AJ497" s="119"/>
      <c r="AK497" s="119"/>
      <c r="AL497" s="119"/>
      <c r="AM497" s="119"/>
      <c r="AN497" s="119"/>
      <c r="AO497" s="119"/>
      <c r="AP497" s="119"/>
      <c r="AQ497" s="221"/>
      <c r="AR497" s="220"/>
      <c r="AS497" s="119"/>
      <c r="AT497" s="119"/>
      <c r="AU497" s="119"/>
      <c r="AV497" s="119"/>
      <c r="AW497" s="119"/>
      <c r="AX497" s="119"/>
      <c r="AY497" s="119"/>
      <c r="AZ497" s="119"/>
      <c r="BA497" s="221"/>
      <c r="BB497" s="220"/>
      <c r="BC497" s="119"/>
      <c r="BD497" s="119"/>
      <c r="BE497" s="119"/>
    </row>
    <row r="498" spans="1:63" ht="12" customHeight="1" x14ac:dyDescent="0.2">
      <c r="A498" s="68"/>
      <c r="B498" s="68"/>
      <c r="C498" s="68"/>
      <c r="D498" s="68"/>
      <c r="E498" s="68"/>
      <c r="F498" s="68"/>
      <c r="G498" s="68"/>
      <c r="H498" s="68"/>
      <c r="I498" s="68"/>
      <c r="J498" s="68"/>
      <c r="K498" s="68"/>
      <c r="L498" s="68"/>
      <c r="M498" s="68"/>
      <c r="N498" s="69"/>
      <c r="O498" s="220"/>
      <c r="P498" s="119"/>
      <c r="Q498" s="119"/>
      <c r="R498" s="119"/>
      <c r="S498" s="119"/>
      <c r="T498" s="119"/>
      <c r="U498" s="119"/>
      <c r="V498" s="221"/>
      <c r="W498" s="220"/>
      <c r="X498" s="119"/>
      <c r="Y498" s="119"/>
      <c r="Z498" s="119"/>
      <c r="AA498" s="119"/>
      <c r="AB498" s="119"/>
      <c r="AC498" s="119"/>
      <c r="AD498" s="119"/>
      <c r="AE498" s="119"/>
      <c r="AF498" s="221"/>
      <c r="AG498" s="220"/>
      <c r="AH498" s="119"/>
      <c r="AI498" s="119"/>
      <c r="AJ498" s="119"/>
      <c r="AK498" s="119"/>
      <c r="AL498" s="119"/>
      <c r="AM498" s="119"/>
      <c r="AN498" s="119"/>
      <c r="AO498" s="119"/>
      <c r="AP498" s="119"/>
      <c r="AQ498" s="221"/>
      <c r="AR498" s="220"/>
      <c r="AS498" s="119"/>
      <c r="AT498" s="119"/>
      <c r="AU498" s="119"/>
      <c r="AV498" s="119"/>
      <c r="AW498" s="119"/>
      <c r="AX498" s="119"/>
      <c r="AY498" s="119"/>
      <c r="AZ498" s="119"/>
      <c r="BA498" s="221"/>
      <c r="BB498" s="220"/>
      <c r="BC498" s="119"/>
      <c r="BD498" s="119"/>
      <c r="BE498" s="119"/>
    </row>
    <row r="499" spans="1:63" ht="12" customHeight="1" x14ac:dyDescent="0.2">
      <c r="A499" s="78"/>
      <c r="B499" s="78"/>
      <c r="C499" s="78"/>
      <c r="D499" s="78"/>
      <c r="E499" s="78"/>
      <c r="F499" s="78"/>
      <c r="G499" s="78"/>
      <c r="H499" s="78"/>
      <c r="I499" s="78"/>
      <c r="J499" s="78"/>
      <c r="K499" s="78"/>
      <c r="L499" s="78"/>
      <c r="M499" s="78"/>
      <c r="N499" s="78"/>
      <c r="O499" s="78"/>
      <c r="P499" s="78"/>
      <c r="Q499" s="78"/>
      <c r="R499" s="78"/>
      <c r="S499" s="78"/>
      <c r="T499" s="78"/>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c r="AQ499" s="78"/>
      <c r="AR499" s="78"/>
      <c r="AS499" s="78"/>
      <c r="AT499" s="78"/>
      <c r="AU499" s="78"/>
      <c r="AV499" s="78"/>
      <c r="AW499" s="78"/>
      <c r="AX499" s="78"/>
      <c r="AY499" s="78"/>
      <c r="AZ499" s="78"/>
      <c r="BA499" s="78"/>
      <c r="BB499" s="78"/>
      <c r="BC499" s="78"/>
      <c r="BD499" s="78"/>
      <c r="BE499" s="78"/>
      <c r="BF499" s="78"/>
    </row>
    <row r="500" spans="1:63" ht="251.25" customHeight="1" x14ac:dyDescent="0.2">
      <c r="A500" s="68" t="s">
        <v>460</v>
      </c>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c r="AR500" s="68"/>
      <c r="AS500" s="68"/>
      <c r="AT500" s="68"/>
      <c r="AU500" s="68"/>
      <c r="AV500" s="68"/>
      <c r="AW500" s="68"/>
      <c r="AX500" s="68"/>
      <c r="AY500" s="68"/>
      <c r="AZ500" s="68"/>
      <c r="BA500" s="68"/>
      <c r="BB500" s="68"/>
      <c r="BC500" s="68"/>
      <c r="BD500" s="68"/>
      <c r="BE500" s="68"/>
      <c r="BF500" s="68"/>
    </row>
    <row r="501" spans="1:63" ht="12.75" customHeight="1" x14ac:dyDescent="0.2">
      <c r="A501" s="212"/>
      <c r="B501" s="213"/>
      <c r="C501" s="454" t="s">
        <v>461</v>
      </c>
      <c r="D501" s="455"/>
      <c r="E501" s="456"/>
      <c r="F501" s="454" t="s">
        <v>462</v>
      </c>
      <c r="G501" s="455"/>
    </row>
    <row r="502" spans="1:63" ht="12.75" customHeight="1" x14ac:dyDescent="0.2">
      <c r="A502" s="136" t="s">
        <v>463</v>
      </c>
      <c r="B502" s="138"/>
      <c r="C502" s="220"/>
      <c r="D502" s="119"/>
      <c r="E502" s="221"/>
      <c r="F502" s="220"/>
      <c r="G502" s="119"/>
    </row>
    <row r="503" spans="1:63" ht="12.75" customHeight="1" x14ac:dyDescent="0.2">
      <c r="A503" s="136" t="s">
        <v>464</v>
      </c>
      <c r="B503" s="138"/>
      <c r="C503" s="220"/>
      <c r="D503" s="119"/>
      <c r="E503" s="221"/>
      <c r="F503" s="220"/>
      <c r="G503" s="119"/>
    </row>
    <row r="504" spans="1:63" ht="12.75" customHeight="1" x14ac:dyDescent="0.2">
      <c r="A504" s="136" t="s">
        <v>126</v>
      </c>
      <c r="B504" s="138"/>
      <c r="C504" s="220"/>
      <c r="D504" s="119"/>
      <c r="E504" s="221"/>
      <c r="F504" s="220"/>
      <c r="G504" s="119"/>
    </row>
    <row r="505" spans="1:63" ht="14.25" customHeight="1" x14ac:dyDescent="0.2">
      <c r="A505" s="183" t="s">
        <v>185</v>
      </c>
      <c r="B505" s="183"/>
      <c r="C505" s="183"/>
      <c r="D505" s="183"/>
      <c r="E505" s="183"/>
      <c r="F505" s="305" t="s">
        <v>465</v>
      </c>
      <c r="G505" s="305"/>
      <c r="H505" s="305"/>
      <c r="I505" s="305"/>
      <c r="J505" s="305"/>
      <c r="K505" s="305"/>
      <c r="L505" s="305"/>
      <c r="M505" s="305"/>
      <c r="N505" s="305"/>
      <c r="O505" s="305"/>
      <c r="P505" s="305"/>
      <c r="Q505" s="305"/>
      <c r="R505" s="305"/>
      <c r="S505" s="305"/>
      <c r="T505" s="305"/>
      <c r="U505" s="305"/>
      <c r="V505" s="305"/>
      <c r="W505" s="305"/>
      <c r="X505" s="305"/>
      <c r="Y505" s="305"/>
      <c r="Z505" s="305"/>
      <c r="AA505" s="305"/>
      <c r="AB505" s="305"/>
      <c r="AC505" s="305"/>
      <c r="AD505" s="305"/>
      <c r="AE505" s="305"/>
      <c r="AF505" s="305"/>
      <c r="AG505" s="305"/>
      <c r="AH505" s="305"/>
      <c r="AI505" s="305"/>
      <c r="AJ505" s="305"/>
      <c r="AK505" s="305"/>
      <c r="AL505" s="305"/>
      <c r="AM505" s="305"/>
      <c r="AN505" s="305"/>
      <c r="AO505" s="305"/>
      <c r="AP505" s="305"/>
      <c r="AQ505" s="305"/>
      <c r="AR505" s="305"/>
      <c r="AS505" s="305"/>
      <c r="AT505" s="305"/>
      <c r="AU505" s="305"/>
      <c r="AV505" s="305"/>
      <c r="AW505" s="305"/>
      <c r="AX505" s="305"/>
      <c r="AY505" s="305"/>
      <c r="AZ505" s="305"/>
      <c r="BA505" s="305"/>
      <c r="BB505" s="305"/>
      <c r="BC505" s="305"/>
      <c r="BD505" s="305"/>
      <c r="BE505" s="305"/>
    </row>
    <row r="506" spans="1:63" ht="14.25" customHeight="1" x14ac:dyDescent="0.2">
      <c r="A506" s="444" t="s">
        <v>466</v>
      </c>
      <c r="B506" s="444"/>
      <c r="C506" s="444"/>
      <c r="D506" s="444"/>
      <c r="E506" s="444"/>
      <c r="F506" s="444"/>
      <c r="G506" s="444"/>
      <c r="H506" s="444"/>
      <c r="I506" s="444"/>
      <c r="J506" s="444"/>
      <c r="K506" s="444"/>
      <c r="L506" s="444"/>
      <c r="M506" s="444"/>
      <c r="N506" s="444"/>
      <c r="O506" s="444"/>
      <c r="P506" s="444"/>
      <c r="Q506" s="444"/>
      <c r="R506" s="444"/>
      <c r="S506" s="444"/>
      <c r="T506" s="444"/>
      <c r="U506" s="444"/>
      <c r="V506" s="444"/>
      <c r="W506" s="444"/>
      <c r="X506" s="444"/>
      <c r="Y506" s="444"/>
      <c r="Z506" s="444"/>
      <c r="AA506" s="444"/>
      <c r="AB506" s="444"/>
      <c r="AC506" s="444"/>
      <c r="AD506" s="444"/>
      <c r="AE506" s="444"/>
      <c r="AF506" s="444"/>
      <c r="AG506" s="444"/>
      <c r="AH506" s="444"/>
      <c r="AI506" s="444"/>
      <c r="AJ506" s="444"/>
      <c r="AK506" s="444"/>
      <c r="AL506" s="444"/>
      <c r="AM506" s="444"/>
      <c r="AN506" s="444"/>
      <c r="AO506" s="444"/>
      <c r="AP506" s="444"/>
      <c r="AQ506" s="444"/>
      <c r="AR506" s="444"/>
      <c r="AS506" s="444"/>
      <c r="AT506" s="444"/>
      <c r="AU506" s="444"/>
      <c r="AV506" s="444"/>
      <c r="AW506" s="444"/>
      <c r="AX506" s="444"/>
      <c r="AY506" s="444"/>
      <c r="AZ506" s="444"/>
      <c r="BA506" s="444"/>
      <c r="BB506" s="444"/>
      <c r="BC506" s="444"/>
      <c r="BD506" s="444"/>
      <c r="BE506" s="444"/>
      <c r="BF506" s="444"/>
    </row>
    <row r="507" spans="1:63" ht="24" customHeight="1" x14ac:dyDescent="0.2">
      <c r="A507" s="457" t="s">
        <v>467</v>
      </c>
      <c r="B507" s="457"/>
      <c r="C507" s="457"/>
      <c r="D507" s="457"/>
      <c r="E507" s="457"/>
      <c r="F507" s="457"/>
      <c r="G507" s="457"/>
      <c r="H507" s="457"/>
      <c r="I507" s="457"/>
      <c r="J507" s="457"/>
      <c r="K507" s="457"/>
      <c r="L507" s="457"/>
      <c r="M507" s="457"/>
      <c r="N507" s="457"/>
      <c r="O507" s="457"/>
      <c r="P507" s="458"/>
      <c r="Q507" s="452" t="s">
        <v>468</v>
      </c>
      <c r="R507" s="291"/>
      <c r="S507" s="291"/>
      <c r="T507" s="291"/>
      <c r="U507" s="291"/>
      <c r="V507" s="291"/>
      <c r="W507" s="291"/>
      <c r="X507" s="291"/>
      <c r="Y507" s="291"/>
      <c r="Z507" s="291"/>
      <c r="AA507" s="302"/>
      <c r="AB507" s="88" t="s">
        <v>469</v>
      </c>
      <c r="AC507" s="89"/>
      <c r="AD507" s="89"/>
      <c r="AE507" s="89"/>
      <c r="AF507" s="89"/>
      <c r="AG507" s="89"/>
      <c r="AH507" s="89"/>
      <c r="AI507" s="89"/>
      <c r="AJ507" s="89"/>
      <c r="AK507" s="89"/>
      <c r="AL507" s="89"/>
      <c r="AM507" s="90"/>
      <c r="AN507" s="453" t="s">
        <v>470</v>
      </c>
      <c r="AO507" s="188"/>
      <c r="AP507" s="188"/>
      <c r="AQ507" s="188"/>
      <c r="AR507" s="188"/>
      <c r="AS507" s="188"/>
      <c r="AT507" s="188"/>
      <c r="AU507" s="188"/>
      <c r="AV507" s="188"/>
      <c r="AW507" s="188"/>
      <c r="AX507" s="188"/>
      <c r="AY507" s="200"/>
      <c r="AZ507" s="453" t="s">
        <v>471</v>
      </c>
      <c r="BA507" s="188"/>
      <c r="BB507" s="188"/>
      <c r="BC507" s="188"/>
      <c r="BD507" s="188"/>
      <c r="BE507" s="188"/>
    </row>
    <row r="508" spans="1:63" ht="15.95" customHeight="1" x14ac:dyDescent="0.2">
      <c r="A508" s="292" t="s">
        <v>472</v>
      </c>
      <c r="B508" s="292"/>
      <c r="C508" s="292"/>
      <c r="D508" s="292"/>
      <c r="E508" s="292"/>
      <c r="F508" s="292"/>
      <c r="G508" s="292"/>
      <c r="H508" s="292"/>
      <c r="I508" s="292"/>
      <c r="J508" s="292"/>
      <c r="K508" s="292"/>
      <c r="L508" s="292"/>
      <c r="M508" s="292"/>
      <c r="N508" s="292"/>
      <c r="O508" s="292"/>
      <c r="P508" s="293"/>
      <c r="Q508" s="131">
        <v>0</v>
      </c>
      <c r="R508" s="132"/>
      <c r="S508" s="132"/>
      <c r="T508" s="132"/>
      <c r="U508" s="132"/>
      <c r="V508" s="132"/>
      <c r="W508" s="132"/>
      <c r="X508" s="132"/>
      <c r="Y508" s="132"/>
      <c r="Z508" s="132"/>
      <c r="AA508" s="152"/>
      <c r="AB508" s="131">
        <v>0</v>
      </c>
      <c r="AC508" s="132"/>
      <c r="AD508" s="132"/>
      <c r="AE508" s="132"/>
      <c r="AF508" s="132"/>
      <c r="AG508" s="132"/>
      <c r="AH508" s="132"/>
      <c r="AI508" s="132"/>
      <c r="AJ508" s="132"/>
      <c r="AK508" s="132"/>
      <c r="AL508" s="132"/>
      <c r="AM508" s="152"/>
      <c r="AN508" s="162"/>
      <c r="AO508" s="163"/>
      <c r="AP508" s="163"/>
      <c r="AQ508" s="163"/>
      <c r="AR508" s="163"/>
      <c r="AS508" s="163"/>
      <c r="AT508" s="163"/>
      <c r="AU508" s="163"/>
      <c r="AV508" s="163"/>
      <c r="AW508" s="163"/>
      <c r="AX508" s="163"/>
      <c r="AY508" s="164"/>
      <c r="AZ508" s="131">
        <v>0</v>
      </c>
      <c r="BA508" s="132"/>
      <c r="BB508" s="132"/>
      <c r="BC508" s="132"/>
      <c r="BD508" s="132"/>
      <c r="BE508" s="132"/>
      <c r="BI508" s="45" t="s">
        <v>527</v>
      </c>
    </row>
    <row r="509" spans="1:63" ht="12" customHeight="1" x14ac:dyDescent="0.2">
      <c r="A509" s="150"/>
      <c r="B509" s="150"/>
      <c r="C509" s="150"/>
      <c r="D509" s="150"/>
      <c r="E509" s="150"/>
      <c r="F509" s="150"/>
      <c r="G509" s="150"/>
      <c r="H509" s="150"/>
      <c r="I509" s="150"/>
      <c r="J509" s="150"/>
      <c r="K509" s="150"/>
      <c r="L509" s="150"/>
      <c r="M509" s="150"/>
      <c r="N509" s="150"/>
      <c r="O509" s="150"/>
      <c r="P509" s="151"/>
      <c r="Q509" s="154">
        <v>17000</v>
      </c>
      <c r="R509" s="155"/>
      <c r="S509" s="155"/>
      <c r="T509" s="155"/>
      <c r="U509" s="155"/>
      <c r="V509" s="155"/>
      <c r="W509" s="155"/>
      <c r="X509" s="155"/>
      <c r="Y509" s="155"/>
      <c r="Z509" s="155"/>
      <c r="AA509" s="156"/>
      <c r="AB509" s="131">
        <v>0</v>
      </c>
      <c r="AC509" s="132"/>
      <c r="AD509" s="132"/>
      <c r="AE509" s="132"/>
      <c r="AF509" s="132"/>
      <c r="AG509" s="132"/>
      <c r="AH509" s="132"/>
      <c r="AI509" s="132"/>
      <c r="AJ509" s="132"/>
      <c r="AK509" s="132"/>
      <c r="AL509" s="132"/>
      <c r="AM509" s="152"/>
      <c r="AN509" s="131">
        <v>0</v>
      </c>
      <c r="AO509" s="132"/>
      <c r="AP509" s="132"/>
      <c r="AQ509" s="132"/>
      <c r="AR509" s="132"/>
      <c r="AS509" s="132"/>
      <c r="AT509" s="132"/>
      <c r="AU509" s="132"/>
      <c r="AV509" s="132"/>
      <c r="AW509" s="132"/>
      <c r="AX509" s="132"/>
      <c r="AY509" s="152"/>
      <c r="AZ509" s="154">
        <v>17000</v>
      </c>
      <c r="BA509" s="155"/>
      <c r="BB509" s="155"/>
      <c r="BC509" s="155"/>
      <c r="BD509" s="155"/>
      <c r="BE509" s="155"/>
      <c r="BI509" s="46" t="s">
        <v>528</v>
      </c>
      <c r="BJ509" s="47">
        <v>0</v>
      </c>
    </row>
    <row r="510" spans="1:63" ht="12" customHeight="1" x14ac:dyDescent="0.2">
      <c r="A510" s="150"/>
      <c r="B510" s="150"/>
      <c r="C510" s="150"/>
      <c r="D510" s="150"/>
      <c r="E510" s="150"/>
      <c r="F510" s="150"/>
      <c r="G510" s="150"/>
      <c r="H510" s="150"/>
      <c r="I510" s="150"/>
      <c r="J510" s="150"/>
      <c r="K510" s="150"/>
      <c r="L510" s="150"/>
      <c r="M510" s="150"/>
      <c r="N510" s="150"/>
      <c r="O510" s="150"/>
      <c r="P510" s="151"/>
      <c r="Q510" s="131">
        <v>0</v>
      </c>
      <c r="R510" s="132"/>
      <c r="S510" s="132"/>
      <c r="T510" s="132"/>
      <c r="U510" s="132"/>
      <c r="V510" s="132"/>
      <c r="W510" s="132"/>
      <c r="X510" s="132"/>
      <c r="Y510" s="132"/>
      <c r="Z510" s="132"/>
      <c r="AA510" s="152"/>
      <c r="AB510" s="131">
        <v>0</v>
      </c>
      <c r="AC510" s="132"/>
      <c r="AD510" s="132"/>
      <c r="AE510" s="132"/>
      <c r="AF510" s="132"/>
      <c r="AG510" s="132"/>
      <c r="AH510" s="132"/>
      <c r="AI510" s="132"/>
      <c r="AJ510" s="132"/>
      <c r="AK510" s="132"/>
      <c r="AL510" s="132"/>
      <c r="AM510" s="152"/>
      <c r="AN510" s="131">
        <v>0</v>
      </c>
      <c r="AO510" s="132"/>
      <c r="AP510" s="132"/>
      <c r="AQ510" s="132"/>
      <c r="AR510" s="132"/>
      <c r="AS510" s="132"/>
      <c r="AT510" s="132"/>
      <c r="AU510" s="132"/>
      <c r="AV510" s="132"/>
      <c r="AW510" s="132"/>
      <c r="AX510" s="132"/>
      <c r="AY510" s="152"/>
      <c r="AZ510" s="131">
        <v>0</v>
      </c>
      <c r="BA510" s="132"/>
      <c r="BB510" s="132"/>
      <c r="BC510" s="132"/>
      <c r="BD510" s="132"/>
      <c r="BE510" s="132"/>
      <c r="BI510" s="46" t="s">
        <v>529</v>
      </c>
      <c r="BJ510" s="47">
        <v>17000</v>
      </c>
    </row>
    <row r="511" spans="1:63" ht="12" customHeight="1" x14ac:dyDescent="0.2">
      <c r="A511" s="150"/>
      <c r="B511" s="150"/>
      <c r="C511" s="150"/>
      <c r="D511" s="150"/>
      <c r="E511" s="150"/>
      <c r="F511" s="150"/>
      <c r="G511" s="150"/>
      <c r="H511" s="150"/>
      <c r="I511" s="150"/>
      <c r="J511" s="150"/>
      <c r="K511" s="150"/>
      <c r="L511" s="150"/>
      <c r="M511" s="150"/>
      <c r="N511" s="150"/>
      <c r="O511" s="150"/>
      <c r="P511" s="151"/>
      <c r="Q511" s="154">
        <v>63733</v>
      </c>
      <c r="R511" s="155"/>
      <c r="S511" s="155"/>
      <c r="T511" s="155"/>
      <c r="U511" s="155"/>
      <c r="V511" s="155"/>
      <c r="W511" s="155"/>
      <c r="X511" s="155"/>
      <c r="Y511" s="155"/>
      <c r="Z511" s="155"/>
      <c r="AA511" s="156"/>
      <c r="AB511" s="131">
        <v>0</v>
      </c>
      <c r="AC511" s="132"/>
      <c r="AD511" s="132"/>
      <c r="AE511" s="132"/>
      <c r="AF511" s="132"/>
      <c r="AG511" s="132"/>
      <c r="AH511" s="132"/>
      <c r="AI511" s="132"/>
      <c r="AJ511" s="132"/>
      <c r="AK511" s="132"/>
      <c r="AL511" s="132"/>
      <c r="AM511" s="152"/>
      <c r="AN511" s="131">
        <v>0</v>
      </c>
      <c r="AO511" s="132"/>
      <c r="AP511" s="132"/>
      <c r="AQ511" s="132"/>
      <c r="AR511" s="132"/>
      <c r="AS511" s="132"/>
      <c r="AT511" s="132"/>
      <c r="AU511" s="132"/>
      <c r="AV511" s="132"/>
      <c r="AW511" s="132"/>
      <c r="AX511" s="132"/>
      <c r="AY511" s="152"/>
      <c r="AZ511" s="154">
        <v>63733</v>
      </c>
      <c r="BA511" s="155"/>
      <c r="BB511" s="155"/>
      <c r="BC511" s="155"/>
      <c r="BD511" s="155"/>
      <c r="BE511" s="155"/>
      <c r="BI511" s="46" t="s">
        <v>530</v>
      </c>
      <c r="BJ511" s="47">
        <v>0</v>
      </c>
    </row>
    <row r="512" spans="1:63" ht="12" customHeight="1" x14ac:dyDescent="0.2">
      <c r="A512" s="247"/>
      <c r="B512" s="247"/>
      <c r="C512" s="247"/>
      <c r="D512" s="247"/>
      <c r="E512" s="247"/>
      <c r="F512" s="247"/>
      <c r="G512" s="247"/>
      <c r="H512" s="247"/>
      <c r="I512" s="247"/>
      <c r="J512" s="247"/>
      <c r="K512" s="247"/>
      <c r="L512" s="247"/>
      <c r="M512" s="247"/>
      <c r="N512" s="247"/>
      <c r="O512" s="247"/>
      <c r="P512" s="248"/>
      <c r="Q512" s="131">
        <v>0</v>
      </c>
      <c r="R512" s="132"/>
      <c r="S512" s="132"/>
      <c r="T512" s="132"/>
      <c r="U512" s="132"/>
      <c r="V512" s="132"/>
      <c r="W512" s="132"/>
      <c r="X512" s="132"/>
      <c r="Y512" s="132"/>
      <c r="Z512" s="132"/>
      <c r="AA512" s="152"/>
      <c r="AB512" s="131">
        <v>0</v>
      </c>
      <c r="AC512" s="132"/>
      <c r="AD512" s="132"/>
      <c r="AE512" s="132"/>
      <c r="AF512" s="132"/>
      <c r="AG512" s="132"/>
      <c r="AH512" s="132"/>
      <c r="AI512" s="132"/>
      <c r="AJ512" s="132"/>
      <c r="AK512" s="132"/>
      <c r="AL512" s="132"/>
      <c r="AM512" s="152"/>
      <c r="AN512" s="131">
        <v>0</v>
      </c>
      <c r="AO512" s="132"/>
      <c r="AP512" s="132"/>
      <c r="AQ512" s="132"/>
      <c r="AR512" s="132"/>
      <c r="AS512" s="132"/>
      <c r="AT512" s="132"/>
      <c r="AU512" s="132"/>
      <c r="AV512" s="132"/>
      <c r="AW512" s="132"/>
      <c r="AX512" s="132"/>
      <c r="AY512" s="152"/>
      <c r="AZ512" s="131">
        <v>0</v>
      </c>
      <c r="BA512" s="132"/>
      <c r="BB512" s="132"/>
      <c r="BC512" s="132"/>
      <c r="BD512" s="132"/>
      <c r="BE512" s="132"/>
      <c r="BI512" s="46" t="s">
        <v>531</v>
      </c>
      <c r="BJ512" s="57">
        <v>63733</v>
      </c>
      <c r="BK512" s="48" t="s">
        <v>532</v>
      </c>
    </row>
    <row r="513" spans="1:62" ht="12.75" customHeight="1" x14ac:dyDescent="0.2">
      <c r="A513" s="89" t="s">
        <v>473</v>
      </c>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90"/>
      <c r="AZ513" s="154">
        <f>SUM(AZ508:AZ512)</f>
        <v>80733</v>
      </c>
      <c r="BA513" s="155"/>
      <c r="BB513" s="155"/>
      <c r="BC513" s="155"/>
      <c r="BD513" s="155"/>
      <c r="BE513" s="155"/>
      <c r="BI513" s="46" t="s">
        <v>533</v>
      </c>
      <c r="BJ513" s="47"/>
    </row>
    <row r="514" spans="1:62" ht="14.25" customHeight="1" x14ac:dyDescent="0.2">
      <c r="A514" s="183" t="s">
        <v>201</v>
      </c>
      <c r="B514" s="183"/>
      <c r="C514" s="183"/>
      <c r="D514" s="183"/>
      <c r="E514" s="183"/>
      <c r="F514" s="305" t="s">
        <v>474</v>
      </c>
      <c r="G514" s="305"/>
      <c r="H514" s="305"/>
      <c r="I514" s="305"/>
      <c r="J514" s="305"/>
      <c r="K514" s="305"/>
      <c r="L514" s="305"/>
      <c r="M514" s="305"/>
      <c r="N514" s="305"/>
      <c r="O514" s="305"/>
      <c r="P514" s="305"/>
      <c r="Q514" s="305"/>
      <c r="R514" s="305"/>
      <c r="S514" s="305"/>
      <c r="T514" s="305"/>
      <c r="U514" s="305"/>
      <c r="V514" s="305"/>
      <c r="W514" s="305"/>
      <c r="X514" s="305"/>
      <c r="Y514" s="305"/>
      <c r="Z514" s="305"/>
      <c r="AA514" s="305"/>
      <c r="AB514" s="305"/>
      <c r="AC514" s="305"/>
      <c r="AD514" s="305"/>
      <c r="AE514" s="305"/>
      <c r="AF514" s="305"/>
      <c r="AG514" s="305"/>
      <c r="AH514" s="305"/>
      <c r="AI514" s="305"/>
      <c r="AJ514" s="305"/>
      <c r="AK514" s="305"/>
      <c r="AL514" s="305"/>
      <c r="AM514" s="305"/>
      <c r="AN514" s="305"/>
      <c r="AO514" s="305"/>
      <c r="AP514" s="305"/>
      <c r="AQ514" s="305"/>
      <c r="AR514" s="305"/>
      <c r="AS514" s="305"/>
      <c r="AT514" s="305"/>
      <c r="AU514" s="305"/>
      <c r="AV514" s="305"/>
      <c r="AW514" s="305"/>
      <c r="AX514" s="305"/>
      <c r="AY514" s="305"/>
      <c r="AZ514" s="305"/>
      <c r="BA514" s="305"/>
      <c r="BB514" s="305"/>
      <c r="BC514" s="305"/>
      <c r="BD514" s="305"/>
      <c r="BE514" s="305"/>
      <c r="BF514" s="81"/>
      <c r="BG514" s="81"/>
      <c r="BI514" s="49"/>
      <c r="BJ514" s="50">
        <f>SUM(BJ509:BJ513)</f>
        <v>80733</v>
      </c>
    </row>
    <row r="515" spans="1:62" ht="14.25" customHeight="1" x14ac:dyDescent="0.2">
      <c r="A515" s="459" t="s">
        <v>475</v>
      </c>
      <c r="B515" s="459"/>
      <c r="C515" s="459"/>
      <c r="D515" s="459"/>
      <c r="E515" s="459"/>
      <c r="F515" s="459"/>
      <c r="G515" s="459"/>
      <c r="H515" s="459"/>
      <c r="I515" s="459"/>
      <c r="J515" s="459"/>
      <c r="K515" s="459"/>
      <c r="L515" s="459"/>
      <c r="M515" s="459"/>
      <c r="N515" s="459"/>
      <c r="O515" s="459"/>
      <c r="P515" s="459"/>
      <c r="Q515" s="459"/>
      <c r="R515" s="459"/>
      <c r="S515" s="459"/>
      <c r="T515" s="459"/>
      <c r="U515" s="459"/>
      <c r="V515" s="459"/>
      <c r="W515" s="459"/>
      <c r="X515" s="459"/>
      <c r="Y515" s="459"/>
      <c r="Z515" s="459"/>
      <c r="AA515" s="459"/>
      <c r="AB515" s="459"/>
      <c r="AC515" s="459"/>
      <c r="AD515" s="459"/>
      <c r="AE515" s="459"/>
      <c r="AF515" s="459"/>
      <c r="AG515" s="459"/>
      <c r="AH515" s="459"/>
      <c r="AI515" s="459"/>
      <c r="AJ515" s="459"/>
      <c r="AK515" s="459"/>
      <c r="AL515" s="459"/>
      <c r="AM515" s="459"/>
      <c r="AN515" s="459"/>
      <c r="AO515" s="459"/>
      <c r="AP515" s="459"/>
      <c r="AQ515" s="459"/>
      <c r="AR515" s="459"/>
      <c r="AS515" s="459"/>
      <c r="AT515" s="459"/>
      <c r="AU515" s="459"/>
      <c r="AV515" s="459"/>
      <c r="AW515" s="459"/>
      <c r="AX515" s="459"/>
      <c r="AY515" s="459"/>
      <c r="AZ515" s="459"/>
      <c r="BA515" s="459"/>
      <c r="BB515" s="459"/>
      <c r="BC515" s="459"/>
      <c r="BD515" s="459"/>
      <c r="BE515" s="459"/>
      <c r="BF515" s="459"/>
      <c r="BG515" s="459"/>
    </row>
    <row r="516" spans="1:62" ht="24" customHeight="1" x14ac:dyDescent="0.2">
      <c r="A516" s="460" t="s">
        <v>476</v>
      </c>
      <c r="B516" s="460"/>
      <c r="C516" s="460"/>
      <c r="D516" s="460"/>
      <c r="E516" s="460"/>
      <c r="F516" s="460"/>
      <c r="G516" s="460"/>
      <c r="H516" s="460"/>
      <c r="I516" s="460"/>
      <c r="J516" s="460"/>
      <c r="K516" s="460"/>
      <c r="L516" s="460"/>
      <c r="M516" s="460"/>
      <c r="N516" s="460"/>
      <c r="O516" s="460"/>
      <c r="P516" s="460"/>
      <c r="Q516" s="460"/>
      <c r="R516" s="460"/>
      <c r="S516" s="460"/>
      <c r="T516" s="460"/>
      <c r="U516" s="460"/>
      <c r="V516" s="460"/>
      <c r="W516" s="460"/>
      <c r="X516" s="460"/>
      <c r="Y516" s="460"/>
      <c r="Z516" s="460"/>
      <c r="AA516" s="460"/>
      <c r="AB516" s="460"/>
      <c r="AC516" s="460"/>
      <c r="AD516" s="460"/>
      <c r="AE516" s="460"/>
      <c r="AF516" s="460"/>
      <c r="AG516" s="460"/>
      <c r="AH516" s="460"/>
      <c r="AI516" s="460"/>
      <c r="AJ516" s="461"/>
      <c r="AK516" s="453" t="s">
        <v>477</v>
      </c>
      <c r="AL516" s="188"/>
      <c r="AM516" s="188"/>
      <c r="AN516" s="188"/>
      <c r="AO516" s="188"/>
      <c r="AP516" s="188"/>
      <c r="AQ516" s="188"/>
      <c r="AR516" s="188"/>
      <c r="AS516" s="188"/>
      <c r="AT516" s="188"/>
      <c r="AU516" s="200"/>
      <c r="AV516" s="88" t="s">
        <v>478</v>
      </c>
      <c r="AW516" s="89"/>
      <c r="AX516" s="89"/>
      <c r="AY516" s="89"/>
      <c r="AZ516" s="89"/>
      <c r="BA516" s="89"/>
      <c r="BB516" s="89"/>
      <c r="BC516" s="89"/>
      <c r="BD516" s="89"/>
      <c r="BE516" s="89"/>
      <c r="BF516" s="81"/>
      <c r="BG516" s="81"/>
    </row>
    <row r="517" spans="1:62" ht="14.25" customHeight="1" x14ac:dyDescent="0.2">
      <c r="A517" s="108" t="s">
        <v>479</v>
      </c>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t="s">
        <v>480</v>
      </c>
      <c r="Y517" s="108"/>
      <c r="Z517" s="108" t="s">
        <v>481</v>
      </c>
      <c r="AA517" s="108"/>
      <c r="AB517" s="108"/>
      <c r="AC517" s="108"/>
      <c r="AD517" s="108"/>
      <c r="AE517" s="108"/>
      <c r="AF517" s="108"/>
      <c r="AG517" s="108"/>
      <c r="AH517" s="108"/>
      <c r="AI517" s="108"/>
      <c r="AJ517" s="160"/>
      <c r="AK517" s="220"/>
      <c r="AL517" s="119"/>
      <c r="AM517" s="119"/>
      <c r="AN517" s="119"/>
      <c r="AO517" s="119"/>
      <c r="AP517" s="119"/>
      <c r="AQ517" s="119"/>
      <c r="AR517" s="119"/>
      <c r="AS517" s="119"/>
      <c r="AT517" s="119"/>
      <c r="AU517" s="221"/>
      <c r="AV517" s="220"/>
      <c r="AW517" s="119"/>
      <c r="AX517" s="119"/>
      <c r="AY517" s="119"/>
      <c r="AZ517" s="119"/>
      <c r="BA517" s="119"/>
      <c r="BB517" s="119"/>
      <c r="BC517" s="119"/>
      <c r="BD517" s="119"/>
      <c r="BE517" s="119"/>
      <c r="BF517" s="78"/>
      <c r="BG517" s="78"/>
    </row>
    <row r="518" spans="1:62" ht="12" customHeight="1" x14ac:dyDescent="0.2">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c r="AG518" s="68"/>
      <c r="AH518" s="68"/>
      <c r="AI518" s="68"/>
      <c r="AJ518" s="69"/>
      <c r="AK518" s="220"/>
      <c r="AL518" s="119"/>
      <c r="AM518" s="119"/>
      <c r="AN518" s="119"/>
      <c r="AO518" s="119"/>
      <c r="AP518" s="119"/>
      <c r="AQ518" s="119"/>
      <c r="AR518" s="119"/>
      <c r="AS518" s="119"/>
      <c r="AT518" s="119"/>
      <c r="AU518" s="221"/>
      <c r="AV518" s="220"/>
      <c r="AW518" s="119"/>
      <c r="AX518" s="119"/>
      <c r="AY518" s="119"/>
      <c r="AZ518" s="119"/>
      <c r="BA518" s="119"/>
      <c r="BB518" s="119"/>
      <c r="BC518" s="119"/>
      <c r="BD518" s="119"/>
      <c r="BE518" s="119"/>
      <c r="BF518" s="78"/>
      <c r="BG518" s="78"/>
    </row>
    <row r="519" spans="1:62" ht="12" customHeight="1" x14ac:dyDescent="0.2">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1"/>
      <c r="AK519" s="220"/>
      <c r="AL519" s="119"/>
      <c r="AM519" s="119"/>
      <c r="AN519" s="119"/>
      <c r="AO519" s="119"/>
      <c r="AP519" s="119"/>
      <c r="AQ519" s="119"/>
      <c r="AR519" s="119"/>
      <c r="AS519" s="119"/>
      <c r="AT519" s="119"/>
      <c r="AU519" s="221"/>
      <c r="AV519" s="220"/>
      <c r="AW519" s="119"/>
      <c r="AX519" s="119"/>
      <c r="AY519" s="119"/>
      <c r="AZ519" s="119"/>
      <c r="BA519" s="119"/>
      <c r="BB519" s="119"/>
      <c r="BC519" s="119"/>
      <c r="BD519" s="119"/>
      <c r="BE519" s="119"/>
      <c r="BF519" s="78"/>
      <c r="BG519" s="78"/>
    </row>
    <row r="520" spans="1:62" ht="12" customHeight="1" x14ac:dyDescent="0.2">
      <c r="A520" s="462" t="s">
        <v>482</v>
      </c>
      <c r="B520" s="462"/>
      <c r="C520" s="462"/>
      <c r="D520" s="462"/>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221"/>
      <c r="AK520" s="220"/>
      <c r="AL520" s="119"/>
      <c r="AM520" s="119"/>
      <c r="AN520" s="119"/>
      <c r="AO520" s="119"/>
      <c r="AP520" s="119"/>
      <c r="AQ520" s="119"/>
      <c r="AR520" s="119"/>
      <c r="AS520" s="119"/>
      <c r="AT520" s="119"/>
      <c r="AU520" s="221"/>
      <c r="AV520" s="220"/>
      <c r="AW520" s="119"/>
      <c r="AX520" s="119"/>
      <c r="AY520" s="119"/>
      <c r="AZ520" s="119"/>
      <c r="BA520" s="119"/>
      <c r="BB520" s="119"/>
      <c r="BC520" s="119"/>
      <c r="BD520" s="119"/>
      <c r="BE520" s="119"/>
      <c r="BF520" s="78"/>
      <c r="BG520" s="78"/>
    </row>
    <row r="521" spans="1:62" ht="12" customHeight="1" x14ac:dyDescent="0.2">
      <c r="A521" s="463" t="s">
        <v>483</v>
      </c>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c r="AA521" s="463"/>
      <c r="AB521" s="463"/>
      <c r="AC521" s="463"/>
      <c r="AD521" s="463"/>
      <c r="AE521" s="463"/>
      <c r="AF521" s="463"/>
      <c r="AG521" s="463"/>
      <c r="AH521" s="463"/>
      <c r="AI521" s="463"/>
      <c r="AJ521" s="464"/>
      <c r="AK521" s="220"/>
      <c r="AL521" s="119"/>
      <c r="AM521" s="119"/>
      <c r="AN521" s="119"/>
      <c r="AO521" s="119"/>
      <c r="AP521" s="119"/>
      <c r="AQ521" s="119"/>
      <c r="AR521" s="119"/>
      <c r="AS521" s="119"/>
      <c r="AT521" s="119"/>
      <c r="AU521" s="221"/>
      <c r="AV521" s="220"/>
      <c r="AW521" s="119"/>
      <c r="AX521" s="119"/>
      <c r="AY521" s="119"/>
      <c r="AZ521" s="119"/>
      <c r="BA521" s="119"/>
      <c r="BB521" s="119"/>
      <c r="BC521" s="119"/>
      <c r="BD521" s="119"/>
      <c r="BE521" s="119"/>
      <c r="BF521" s="78"/>
      <c r="BG521" s="78"/>
    </row>
    <row r="522" spans="1:62" ht="12" customHeight="1" x14ac:dyDescent="0.2">
      <c r="A522" s="463" t="s">
        <v>484</v>
      </c>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c r="AA522" s="463"/>
      <c r="AB522" s="463"/>
      <c r="AC522" s="463"/>
      <c r="AD522" s="463"/>
      <c r="AE522" s="463"/>
      <c r="AF522" s="463"/>
      <c r="AG522" s="463"/>
      <c r="AH522" s="463"/>
      <c r="AI522" s="463"/>
      <c r="AJ522" s="464"/>
      <c r="AK522" s="220"/>
      <c r="AL522" s="119"/>
      <c r="AM522" s="119"/>
      <c r="AN522" s="119"/>
      <c r="AO522" s="119"/>
      <c r="AP522" s="119"/>
      <c r="AQ522" s="119"/>
      <c r="AR522" s="119"/>
      <c r="AS522" s="119"/>
      <c r="AT522" s="119"/>
      <c r="AU522" s="221"/>
      <c r="AV522" s="220"/>
      <c r="AW522" s="119"/>
      <c r="AX522" s="119"/>
      <c r="AY522" s="119"/>
      <c r="AZ522" s="119"/>
      <c r="BA522" s="119"/>
      <c r="BB522" s="119"/>
      <c r="BC522" s="119"/>
      <c r="BD522" s="119"/>
      <c r="BE522" s="119"/>
      <c r="BF522" s="78"/>
      <c r="BG522" s="78"/>
    </row>
    <row r="523" spans="1:62" ht="12" customHeight="1" x14ac:dyDescent="0.2">
      <c r="A523" s="463" t="s">
        <v>485</v>
      </c>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c r="AA523" s="463"/>
      <c r="AB523" s="463"/>
      <c r="AC523" s="463"/>
      <c r="AD523" s="463"/>
      <c r="AE523" s="463"/>
      <c r="AF523" s="463"/>
      <c r="AG523" s="463"/>
      <c r="AH523" s="463"/>
      <c r="AI523" s="463"/>
      <c r="AJ523" s="464"/>
      <c r="AK523" s="220"/>
      <c r="AL523" s="119"/>
      <c r="AM523" s="119"/>
      <c r="AN523" s="119"/>
      <c r="AO523" s="119"/>
      <c r="AP523" s="119"/>
      <c r="AQ523" s="119"/>
      <c r="AR523" s="119"/>
      <c r="AS523" s="119"/>
      <c r="AT523" s="119"/>
      <c r="AU523" s="221"/>
      <c r="AV523" s="220"/>
      <c r="AW523" s="119"/>
      <c r="AX523" s="119"/>
      <c r="AY523" s="119"/>
      <c r="AZ523" s="119"/>
      <c r="BA523" s="119"/>
      <c r="BB523" s="119"/>
      <c r="BC523" s="119"/>
      <c r="BD523" s="119"/>
      <c r="BE523" s="119"/>
      <c r="BF523" s="78"/>
      <c r="BG523" s="78"/>
    </row>
    <row r="524" spans="1:62" ht="12" customHeight="1" x14ac:dyDescent="0.2">
      <c r="A524" s="463" t="s">
        <v>486</v>
      </c>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c r="AA524" s="463"/>
      <c r="AB524" s="463"/>
      <c r="AC524" s="463"/>
      <c r="AD524" s="463"/>
      <c r="AE524" s="463"/>
      <c r="AF524" s="463"/>
      <c r="AG524" s="463"/>
      <c r="AH524" s="463"/>
      <c r="AI524" s="463"/>
      <c r="AJ524" s="464"/>
      <c r="AK524" s="220"/>
      <c r="AL524" s="119"/>
      <c r="AM524" s="119"/>
      <c r="AN524" s="119"/>
      <c r="AO524" s="119"/>
      <c r="AP524" s="119"/>
      <c r="AQ524" s="119"/>
      <c r="AR524" s="119"/>
      <c r="AS524" s="119"/>
      <c r="AT524" s="119"/>
      <c r="AU524" s="221"/>
      <c r="AV524" s="220"/>
      <c r="AW524" s="119"/>
      <c r="AX524" s="119"/>
      <c r="AY524" s="119"/>
      <c r="AZ524" s="119"/>
      <c r="BA524" s="119"/>
      <c r="BB524" s="119"/>
      <c r="BC524" s="119"/>
      <c r="BD524" s="119"/>
      <c r="BE524" s="119"/>
      <c r="BF524" s="78"/>
      <c r="BG524" s="78"/>
    </row>
    <row r="525" spans="1:62" ht="12" customHeight="1" x14ac:dyDescent="0.2">
      <c r="A525" s="463" t="s">
        <v>487</v>
      </c>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c r="AA525" s="463"/>
      <c r="AB525" s="463"/>
      <c r="AC525" s="463"/>
      <c r="AD525" s="463"/>
      <c r="AE525" s="463"/>
      <c r="AF525" s="463"/>
      <c r="AG525" s="463"/>
      <c r="AH525" s="463"/>
      <c r="AI525" s="463"/>
      <c r="AJ525" s="464"/>
      <c r="AK525" s="220"/>
      <c r="AL525" s="119"/>
      <c r="AM525" s="119"/>
      <c r="AN525" s="119"/>
      <c r="AO525" s="119"/>
      <c r="AP525" s="119"/>
      <c r="AQ525" s="119"/>
      <c r="AR525" s="119"/>
      <c r="AS525" s="119"/>
      <c r="AT525" s="119"/>
      <c r="AU525" s="221"/>
      <c r="AV525" s="220"/>
      <c r="AW525" s="119"/>
      <c r="AX525" s="119"/>
      <c r="AY525" s="119"/>
      <c r="AZ525" s="119"/>
      <c r="BA525" s="119"/>
      <c r="BB525" s="119"/>
      <c r="BC525" s="119"/>
      <c r="BD525" s="119"/>
      <c r="BE525" s="119"/>
      <c r="BF525" s="78"/>
      <c r="BG525" s="78"/>
    </row>
    <row r="526" spans="1:62" ht="12" customHeight="1" x14ac:dyDescent="0.2">
      <c r="A526" s="463" t="s">
        <v>488</v>
      </c>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c r="AA526" s="463"/>
      <c r="AB526" s="463"/>
      <c r="AC526" s="463"/>
      <c r="AD526" s="463"/>
      <c r="AE526" s="463"/>
      <c r="AF526" s="463"/>
      <c r="AG526" s="463"/>
      <c r="AH526" s="463"/>
      <c r="AI526" s="463"/>
      <c r="AJ526" s="464"/>
      <c r="AK526" s="220"/>
      <c r="AL526" s="119"/>
      <c r="AM526" s="119"/>
      <c r="AN526" s="119"/>
      <c r="AO526" s="119"/>
      <c r="AP526" s="119"/>
      <c r="AQ526" s="119"/>
      <c r="AR526" s="119"/>
      <c r="AS526" s="119"/>
      <c r="AT526" s="119"/>
      <c r="AU526" s="221"/>
      <c r="AV526" s="220"/>
      <c r="AW526" s="119"/>
      <c r="AX526" s="119"/>
      <c r="AY526" s="119"/>
      <c r="AZ526" s="119"/>
      <c r="BA526" s="119"/>
      <c r="BB526" s="119"/>
      <c r="BC526" s="119"/>
      <c r="BD526" s="119"/>
      <c r="BE526" s="119"/>
      <c r="BF526" s="78"/>
      <c r="BG526" s="78"/>
    </row>
    <row r="527" spans="1:62" ht="12" customHeight="1" x14ac:dyDescent="0.2">
      <c r="A527" s="463" t="s">
        <v>489</v>
      </c>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c r="AA527" s="463"/>
      <c r="AB527" s="463"/>
      <c r="AC527" s="463"/>
      <c r="AD527" s="463"/>
      <c r="AE527" s="463"/>
      <c r="AF527" s="463"/>
      <c r="AG527" s="463"/>
      <c r="AH527" s="463"/>
      <c r="AI527" s="463"/>
      <c r="AJ527" s="464"/>
      <c r="AK527" s="220"/>
      <c r="AL527" s="119"/>
      <c r="AM527" s="119"/>
      <c r="AN527" s="119"/>
      <c r="AO527" s="119"/>
      <c r="AP527" s="119"/>
      <c r="AQ527" s="119"/>
      <c r="AR527" s="119"/>
      <c r="AS527" s="119"/>
      <c r="AT527" s="119"/>
      <c r="AU527" s="221"/>
      <c r="AV527" s="220"/>
      <c r="AW527" s="119"/>
      <c r="AX527" s="119"/>
      <c r="AY527" s="119"/>
      <c r="AZ527" s="119"/>
      <c r="BA527" s="119"/>
      <c r="BB527" s="119"/>
      <c r="BC527" s="119"/>
      <c r="BD527" s="119"/>
      <c r="BE527" s="119"/>
      <c r="BF527" s="78"/>
      <c r="BG527" s="78"/>
    </row>
    <row r="528" spans="1:62" ht="12.75" customHeight="1" x14ac:dyDescent="0.2">
      <c r="A528" s="89" t="s">
        <v>490</v>
      </c>
      <c r="B528" s="89"/>
      <c r="C528" s="89"/>
      <c r="D528" s="89"/>
      <c r="E528" s="89"/>
      <c r="F528" s="89"/>
      <c r="G528" s="89"/>
      <c r="H528" s="89"/>
      <c r="I528" s="89"/>
      <c r="J528" s="89"/>
      <c r="K528" s="89"/>
      <c r="L528" s="89"/>
      <c r="M528" s="89"/>
      <c r="N528" s="89"/>
      <c r="O528" s="89"/>
      <c r="P528" s="89"/>
      <c r="Q528" s="89"/>
      <c r="R528" s="89"/>
      <c r="S528" s="89"/>
      <c r="T528" s="89"/>
      <c r="U528" s="89"/>
      <c r="V528" s="89"/>
      <c r="W528" s="89"/>
      <c r="X528" s="331" t="s">
        <v>274</v>
      </c>
      <c r="Y528" s="331"/>
      <c r="Z528" s="331" t="s">
        <v>274</v>
      </c>
      <c r="AA528" s="331"/>
      <c r="AB528" s="331"/>
      <c r="AC528" s="331"/>
      <c r="AD528" s="331"/>
      <c r="AE528" s="331"/>
      <c r="AF528" s="331"/>
      <c r="AG528" s="331"/>
      <c r="AH528" s="331"/>
      <c r="AI528" s="331"/>
      <c r="AJ528" s="332"/>
      <c r="AK528" s="220"/>
      <c r="AL528" s="119"/>
      <c r="AM528" s="119"/>
      <c r="AN528" s="119"/>
      <c r="AO528" s="119"/>
      <c r="AP528" s="119"/>
      <c r="AQ528" s="119"/>
      <c r="AR528" s="119"/>
      <c r="AS528" s="119"/>
      <c r="AT528" s="119"/>
      <c r="AU528" s="221"/>
      <c r="AV528" s="162"/>
      <c r="AW528" s="163"/>
      <c r="AX528" s="163"/>
      <c r="AY528" s="163"/>
      <c r="AZ528" s="163"/>
      <c r="BA528" s="163"/>
      <c r="BB528" s="163"/>
      <c r="BC528" s="163"/>
      <c r="BD528" s="163"/>
      <c r="BE528" s="163"/>
      <c r="BF528" s="78"/>
      <c r="BG528" s="78"/>
    </row>
    <row r="529" spans="1:59" ht="14.25" customHeight="1" x14ac:dyDescent="0.2">
      <c r="A529" s="183" t="s">
        <v>250</v>
      </c>
      <c r="B529" s="183"/>
      <c r="C529" s="183"/>
      <c r="D529" s="183"/>
      <c r="E529" s="183"/>
      <c r="F529" s="305" t="s">
        <v>491</v>
      </c>
      <c r="G529" s="305"/>
      <c r="H529" s="305"/>
      <c r="I529" s="305"/>
      <c r="J529" s="305"/>
      <c r="K529" s="305"/>
      <c r="L529" s="305"/>
      <c r="M529" s="305"/>
      <c r="N529" s="305"/>
      <c r="O529" s="305"/>
      <c r="P529" s="305"/>
      <c r="Q529" s="305"/>
      <c r="R529" s="305"/>
      <c r="S529" s="305"/>
      <c r="T529" s="305"/>
      <c r="U529" s="305"/>
      <c r="V529" s="305"/>
      <c r="W529" s="305"/>
      <c r="X529" s="305"/>
      <c r="Y529" s="305"/>
      <c r="Z529" s="305"/>
      <c r="AA529" s="305"/>
      <c r="AB529" s="305"/>
      <c r="AC529" s="305"/>
      <c r="AD529" s="305"/>
      <c r="AE529" s="305"/>
      <c r="AF529" s="305"/>
      <c r="AG529" s="305"/>
      <c r="AH529" s="305"/>
      <c r="AI529" s="305"/>
      <c r="AJ529" s="305"/>
      <c r="AK529" s="305"/>
      <c r="AL529" s="305"/>
      <c r="AM529" s="305"/>
      <c r="AN529" s="305"/>
      <c r="AO529" s="305"/>
      <c r="AP529" s="305"/>
      <c r="AQ529" s="305"/>
      <c r="AR529" s="305"/>
      <c r="AS529" s="305"/>
      <c r="AT529" s="305"/>
      <c r="AU529" s="305"/>
      <c r="AV529" s="305"/>
      <c r="AW529" s="305"/>
      <c r="AX529" s="305"/>
      <c r="AY529" s="305"/>
      <c r="AZ529" s="305"/>
      <c r="BA529" s="305"/>
      <c r="BB529" s="305"/>
      <c r="BC529" s="305"/>
      <c r="BD529" s="305"/>
      <c r="BE529" s="305"/>
      <c r="BF529" s="78"/>
      <c r="BG529" s="78"/>
    </row>
    <row r="530" spans="1:59" ht="14.25" customHeight="1" x14ac:dyDescent="0.2">
      <c r="A530" s="459" t="s">
        <v>492</v>
      </c>
      <c r="B530" s="459"/>
      <c r="C530" s="459"/>
      <c r="D530" s="459"/>
      <c r="E530" s="459"/>
      <c r="F530" s="459"/>
      <c r="G530" s="459"/>
      <c r="H530" s="459"/>
      <c r="I530" s="459"/>
      <c r="J530" s="459"/>
      <c r="K530" s="459"/>
      <c r="L530" s="459"/>
      <c r="M530" s="459"/>
      <c r="N530" s="459"/>
      <c r="O530" s="459"/>
      <c r="P530" s="459"/>
      <c r="Q530" s="459"/>
      <c r="R530" s="459"/>
      <c r="S530" s="459"/>
      <c r="T530" s="459"/>
      <c r="U530" s="459"/>
      <c r="V530" s="459"/>
      <c r="W530" s="459"/>
      <c r="X530" s="459"/>
      <c r="Y530" s="459"/>
      <c r="Z530" s="459"/>
      <c r="AA530" s="459"/>
      <c r="AB530" s="459"/>
      <c r="AC530" s="459"/>
      <c r="AD530" s="459"/>
      <c r="AE530" s="459"/>
      <c r="AF530" s="459"/>
      <c r="AG530" s="459"/>
      <c r="AH530" s="459"/>
      <c r="AI530" s="459"/>
      <c r="AJ530" s="459"/>
      <c r="AK530" s="459"/>
      <c r="AL530" s="459"/>
      <c r="AM530" s="459"/>
      <c r="AN530" s="459"/>
      <c r="AO530" s="459"/>
      <c r="AP530" s="459"/>
      <c r="AQ530" s="459"/>
      <c r="AR530" s="459"/>
      <c r="AS530" s="459"/>
      <c r="AT530" s="459"/>
      <c r="AU530" s="459"/>
      <c r="AV530" s="459"/>
      <c r="AW530" s="459"/>
      <c r="AX530" s="459"/>
      <c r="AY530" s="459"/>
      <c r="AZ530" s="459"/>
      <c r="BA530" s="459"/>
      <c r="BB530" s="459"/>
      <c r="BC530" s="459"/>
      <c r="BD530" s="459"/>
      <c r="BE530" s="459"/>
      <c r="BF530" s="459"/>
      <c r="BG530" s="459"/>
    </row>
    <row r="531" spans="1:59" ht="24" customHeight="1" x14ac:dyDescent="0.2">
      <c r="A531" s="465" t="s">
        <v>493</v>
      </c>
      <c r="B531" s="465"/>
      <c r="C531" s="465"/>
      <c r="D531" s="465"/>
      <c r="E531" s="465"/>
      <c r="F531" s="465"/>
      <c r="G531" s="465"/>
      <c r="H531" s="465"/>
      <c r="I531" s="465"/>
      <c r="J531" s="465"/>
      <c r="K531" s="465"/>
      <c r="L531" s="465"/>
      <c r="M531" s="465"/>
      <c r="N531" s="465"/>
      <c r="O531" s="465"/>
      <c r="P531" s="465"/>
      <c r="Q531" s="465"/>
      <c r="R531" s="465"/>
      <c r="S531" s="465"/>
      <c r="T531" s="465"/>
      <c r="U531" s="465"/>
      <c r="V531" s="465"/>
      <c r="W531" s="465"/>
      <c r="X531" s="465"/>
      <c r="Y531" s="465"/>
      <c r="Z531" s="465"/>
      <c r="AA531" s="465"/>
      <c r="AB531" s="465"/>
      <c r="AC531" s="465"/>
      <c r="AD531" s="465"/>
      <c r="AE531" s="465"/>
      <c r="AF531" s="465"/>
      <c r="AG531" s="465"/>
      <c r="AH531" s="465"/>
      <c r="AI531" s="465"/>
      <c r="AJ531" s="466"/>
      <c r="AK531" s="453" t="s">
        <v>477</v>
      </c>
      <c r="AL531" s="188"/>
      <c r="AM531" s="188"/>
      <c r="AN531" s="188"/>
      <c r="AO531" s="188"/>
      <c r="AP531" s="188"/>
      <c r="AQ531" s="188"/>
      <c r="AR531" s="188"/>
      <c r="AS531" s="188"/>
      <c r="AT531" s="188"/>
      <c r="AU531" s="200"/>
      <c r="AV531" s="88" t="s">
        <v>478</v>
      </c>
      <c r="AW531" s="89"/>
      <c r="AX531" s="89"/>
      <c r="AY531" s="89"/>
      <c r="AZ531" s="89"/>
      <c r="BA531" s="89"/>
      <c r="BB531" s="89"/>
      <c r="BC531" s="89"/>
      <c r="BD531" s="89"/>
      <c r="BE531" s="89"/>
      <c r="BF531" s="81"/>
      <c r="BG531" s="81"/>
    </row>
    <row r="532" spans="1:59" ht="12" customHeight="1" x14ac:dyDescent="0.2">
      <c r="A532" s="467">
        <v>-1</v>
      </c>
      <c r="B532" s="467"/>
      <c r="C532" s="467"/>
      <c r="D532" s="467"/>
      <c r="E532" s="467"/>
      <c r="F532" s="467"/>
      <c r="G532" s="467"/>
      <c r="H532" s="467"/>
      <c r="I532" s="467"/>
      <c r="J532" s="467"/>
      <c r="K532" s="467"/>
      <c r="L532" s="467"/>
      <c r="M532" s="467"/>
      <c r="N532" s="467"/>
      <c r="O532" s="467"/>
      <c r="P532" s="467"/>
      <c r="Q532" s="467"/>
      <c r="R532" s="467"/>
      <c r="S532" s="467"/>
      <c r="T532" s="467"/>
      <c r="U532" s="467"/>
      <c r="V532" s="467"/>
      <c r="W532" s="467"/>
      <c r="X532" s="467"/>
      <c r="Y532" s="467"/>
      <c r="Z532" s="467"/>
      <c r="AA532" s="467"/>
      <c r="AB532" s="467"/>
      <c r="AC532" s="467"/>
      <c r="AD532" s="467"/>
      <c r="AE532" s="467"/>
      <c r="AF532" s="467"/>
      <c r="AG532" s="467"/>
      <c r="AH532" s="467"/>
      <c r="AI532" s="467"/>
      <c r="AJ532" s="468"/>
      <c r="AK532" s="220"/>
      <c r="AL532" s="119"/>
      <c r="AM532" s="119"/>
      <c r="AN532" s="119"/>
      <c r="AO532" s="119"/>
      <c r="AP532" s="119"/>
      <c r="AQ532" s="119"/>
      <c r="AR532" s="119"/>
      <c r="AS532" s="119"/>
      <c r="AT532" s="119"/>
      <c r="AU532" s="221"/>
      <c r="AV532" s="220"/>
      <c r="AW532" s="119"/>
      <c r="AX532" s="119"/>
      <c r="AY532" s="119"/>
      <c r="AZ532" s="119"/>
      <c r="BA532" s="119"/>
      <c r="BB532" s="119"/>
      <c r="BC532" s="119"/>
      <c r="BD532" s="119"/>
      <c r="BE532" s="119"/>
      <c r="BF532" s="78"/>
      <c r="BG532" s="78"/>
    </row>
    <row r="533" spans="1:59" ht="12" customHeight="1" x14ac:dyDescent="0.2">
      <c r="A533" s="467">
        <v>-2</v>
      </c>
      <c r="B533" s="467"/>
      <c r="C533" s="467"/>
      <c r="D533" s="467"/>
      <c r="E533" s="467"/>
      <c r="F533" s="467"/>
      <c r="G533" s="467"/>
      <c r="H533" s="467"/>
      <c r="I533" s="467"/>
      <c r="J533" s="467"/>
      <c r="K533" s="467"/>
      <c r="L533" s="467"/>
      <c r="M533" s="467"/>
      <c r="N533" s="467"/>
      <c r="O533" s="467"/>
      <c r="P533" s="467"/>
      <c r="Q533" s="467"/>
      <c r="R533" s="467"/>
      <c r="S533" s="467"/>
      <c r="T533" s="467"/>
      <c r="U533" s="467"/>
      <c r="V533" s="467"/>
      <c r="W533" s="467"/>
      <c r="X533" s="467"/>
      <c r="Y533" s="467"/>
      <c r="Z533" s="467"/>
      <c r="AA533" s="467"/>
      <c r="AB533" s="467"/>
      <c r="AC533" s="467"/>
      <c r="AD533" s="467"/>
      <c r="AE533" s="467"/>
      <c r="AF533" s="467"/>
      <c r="AG533" s="467"/>
      <c r="AH533" s="467"/>
      <c r="AI533" s="467"/>
      <c r="AJ533" s="468"/>
      <c r="AK533" s="220"/>
      <c r="AL533" s="119"/>
      <c r="AM533" s="119"/>
      <c r="AN533" s="119"/>
      <c r="AO533" s="119"/>
      <c r="AP533" s="119"/>
      <c r="AQ533" s="119"/>
      <c r="AR533" s="119"/>
      <c r="AS533" s="119"/>
      <c r="AT533" s="119"/>
      <c r="AU533" s="221"/>
      <c r="AV533" s="220"/>
      <c r="AW533" s="119"/>
      <c r="AX533" s="119"/>
      <c r="AY533" s="119"/>
      <c r="AZ533" s="119"/>
      <c r="BA533" s="119"/>
      <c r="BB533" s="119"/>
      <c r="BC533" s="119"/>
      <c r="BD533" s="119"/>
      <c r="BE533" s="119"/>
      <c r="BF533" s="78"/>
      <c r="BG533" s="78"/>
    </row>
    <row r="534" spans="1:59" ht="12" customHeight="1" x14ac:dyDescent="0.2">
      <c r="A534" s="467">
        <v>-3</v>
      </c>
      <c r="B534" s="467"/>
      <c r="C534" s="467"/>
      <c r="D534" s="467"/>
      <c r="E534" s="467"/>
      <c r="F534" s="467"/>
      <c r="G534" s="467"/>
      <c r="H534" s="467"/>
      <c r="I534" s="467"/>
      <c r="J534" s="467"/>
      <c r="K534" s="467"/>
      <c r="L534" s="467"/>
      <c r="M534" s="467"/>
      <c r="N534" s="467"/>
      <c r="O534" s="467"/>
      <c r="P534" s="467"/>
      <c r="Q534" s="467"/>
      <c r="R534" s="467"/>
      <c r="S534" s="467"/>
      <c r="T534" s="467"/>
      <c r="U534" s="467"/>
      <c r="V534" s="467"/>
      <c r="W534" s="467"/>
      <c r="X534" s="467"/>
      <c r="Y534" s="467"/>
      <c r="Z534" s="467"/>
      <c r="AA534" s="467"/>
      <c r="AB534" s="467"/>
      <c r="AC534" s="467"/>
      <c r="AD534" s="467"/>
      <c r="AE534" s="467"/>
      <c r="AF534" s="467"/>
      <c r="AG534" s="467"/>
      <c r="AH534" s="467"/>
      <c r="AI534" s="467"/>
      <c r="AJ534" s="468"/>
      <c r="AK534" s="220"/>
      <c r="AL534" s="119"/>
      <c r="AM534" s="119"/>
      <c r="AN534" s="119"/>
      <c r="AO534" s="119"/>
      <c r="AP534" s="119"/>
      <c r="AQ534" s="119"/>
      <c r="AR534" s="119"/>
      <c r="AS534" s="119"/>
      <c r="AT534" s="119"/>
      <c r="AU534" s="221"/>
      <c r="AV534" s="220"/>
      <c r="AW534" s="119"/>
      <c r="AX534" s="119"/>
      <c r="AY534" s="119"/>
      <c r="AZ534" s="119"/>
      <c r="BA534" s="119"/>
      <c r="BB534" s="119"/>
      <c r="BC534" s="119"/>
      <c r="BD534" s="119"/>
      <c r="BE534" s="119"/>
      <c r="BF534" s="78"/>
      <c r="BG534" s="78"/>
    </row>
    <row r="535" spans="1:59" ht="12" customHeight="1" x14ac:dyDescent="0.2">
      <c r="A535" s="467">
        <v>-4</v>
      </c>
      <c r="B535" s="467"/>
      <c r="C535" s="467"/>
      <c r="D535" s="467"/>
      <c r="E535" s="467"/>
      <c r="F535" s="467"/>
      <c r="G535" s="467"/>
      <c r="H535" s="467"/>
      <c r="I535" s="467"/>
      <c r="J535" s="467"/>
      <c r="K535" s="467"/>
      <c r="L535" s="467"/>
      <c r="M535" s="467"/>
      <c r="N535" s="467"/>
      <c r="O535" s="467"/>
      <c r="P535" s="467"/>
      <c r="Q535" s="467"/>
      <c r="R535" s="467"/>
      <c r="S535" s="467"/>
      <c r="T535" s="467"/>
      <c r="U535" s="467"/>
      <c r="V535" s="467"/>
      <c r="W535" s="467"/>
      <c r="X535" s="467"/>
      <c r="Y535" s="467"/>
      <c r="Z535" s="467"/>
      <c r="AA535" s="467"/>
      <c r="AB535" s="467"/>
      <c r="AC535" s="467"/>
      <c r="AD535" s="467"/>
      <c r="AE535" s="467"/>
      <c r="AF535" s="467"/>
      <c r="AG535" s="467"/>
      <c r="AH535" s="467"/>
      <c r="AI535" s="467"/>
      <c r="AJ535" s="468"/>
      <c r="AK535" s="220"/>
      <c r="AL535" s="119"/>
      <c r="AM535" s="119"/>
      <c r="AN535" s="119"/>
      <c r="AO535" s="119"/>
      <c r="AP535" s="119"/>
      <c r="AQ535" s="119"/>
      <c r="AR535" s="119"/>
      <c r="AS535" s="119"/>
      <c r="AT535" s="119"/>
      <c r="AU535" s="221"/>
      <c r="AV535" s="220"/>
      <c r="AW535" s="119"/>
      <c r="AX535" s="119"/>
      <c r="AY535" s="119"/>
      <c r="AZ535" s="119"/>
      <c r="BA535" s="119"/>
      <c r="BB535" s="119"/>
      <c r="BC535" s="119"/>
      <c r="BD535" s="119"/>
      <c r="BE535" s="119"/>
      <c r="BF535" s="78"/>
      <c r="BG535" s="78"/>
    </row>
    <row r="536" spans="1:59" ht="12" customHeight="1" x14ac:dyDescent="0.2">
      <c r="A536" s="467">
        <v>-5</v>
      </c>
      <c r="B536" s="467"/>
      <c r="C536" s="467"/>
      <c r="D536" s="467"/>
      <c r="E536" s="467"/>
      <c r="F536" s="467"/>
      <c r="G536" s="467"/>
      <c r="H536" s="467"/>
      <c r="I536" s="467"/>
      <c r="J536" s="467"/>
      <c r="K536" s="467"/>
      <c r="L536" s="467"/>
      <c r="M536" s="467"/>
      <c r="N536" s="467"/>
      <c r="O536" s="467"/>
      <c r="P536" s="467"/>
      <c r="Q536" s="467"/>
      <c r="R536" s="467"/>
      <c r="S536" s="467"/>
      <c r="T536" s="467"/>
      <c r="U536" s="467"/>
      <c r="V536" s="467"/>
      <c r="W536" s="467"/>
      <c r="X536" s="467"/>
      <c r="Y536" s="467"/>
      <c r="Z536" s="467"/>
      <c r="AA536" s="467"/>
      <c r="AB536" s="467"/>
      <c r="AC536" s="467"/>
      <c r="AD536" s="467"/>
      <c r="AE536" s="467"/>
      <c r="AF536" s="467"/>
      <c r="AG536" s="467"/>
      <c r="AH536" s="467"/>
      <c r="AI536" s="467"/>
      <c r="AJ536" s="468"/>
      <c r="AK536" s="220"/>
      <c r="AL536" s="119"/>
      <c r="AM536" s="119"/>
      <c r="AN536" s="119"/>
      <c r="AO536" s="119"/>
      <c r="AP536" s="119"/>
      <c r="AQ536" s="119"/>
      <c r="AR536" s="119"/>
      <c r="AS536" s="119"/>
      <c r="AT536" s="119"/>
      <c r="AU536" s="221"/>
      <c r="AV536" s="220"/>
      <c r="AW536" s="119"/>
      <c r="AX536" s="119"/>
      <c r="AY536" s="119"/>
      <c r="AZ536" s="119"/>
      <c r="BA536" s="119"/>
      <c r="BB536" s="119"/>
      <c r="BC536" s="119"/>
      <c r="BD536" s="119"/>
      <c r="BE536" s="119"/>
      <c r="BF536" s="78"/>
      <c r="BG536" s="78"/>
    </row>
    <row r="537" spans="1:59" ht="12" customHeight="1" x14ac:dyDescent="0.2">
      <c r="A537" s="467">
        <v>-6</v>
      </c>
      <c r="B537" s="467"/>
      <c r="C537" s="467"/>
      <c r="D537" s="467"/>
      <c r="E537" s="467"/>
      <c r="F537" s="467"/>
      <c r="G537" s="467"/>
      <c r="H537" s="467"/>
      <c r="I537" s="467"/>
      <c r="J537" s="467"/>
      <c r="K537" s="467"/>
      <c r="L537" s="467"/>
      <c r="M537" s="467"/>
      <c r="N537" s="467"/>
      <c r="O537" s="467"/>
      <c r="P537" s="467"/>
      <c r="Q537" s="467"/>
      <c r="R537" s="467"/>
      <c r="S537" s="467"/>
      <c r="T537" s="467"/>
      <c r="U537" s="467"/>
      <c r="V537" s="467"/>
      <c r="W537" s="467"/>
      <c r="X537" s="467"/>
      <c r="Y537" s="467"/>
      <c r="Z537" s="467"/>
      <c r="AA537" s="467"/>
      <c r="AB537" s="467"/>
      <c r="AC537" s="467"/>
      <c r="AD537" s="467"/>
      <c r="AE537" s="467"/>
      <c r="AF537" s="467"/>
      <c r="AG537" s="467"/>
      <c r="AH537" s="467"/>
      <c r="AI537" s="467"/>
      <c r="AJ537" s="468"/>
      <c r="AK537" s="220"/>
      <c r="AL537" s="119"/>
      <c r="AM537" s="119"/>
      <c r="AN537" s="119"/>
      <c r="AO537" s="119"/>
      <c r="AP537" s="119"/>
      <c r="AQ537" s="119"/>
      <c r="AR537" s="119"/>
      <c r="AS537" s="119"/>
      <c r="AT537" s="119"/>
      <c r="AU537" s="221"/>
      <c r="AV537" s="220"/>
      <c r="AW537" s="119"/>
      <c r="AX537" s="119"/>
      <c r="AY537" s="119"/>
      <c r="AZ537" s="119"/>
      <c r="BA537" s="119"/>
      <c r="BB537" s="119"/>
      <c r="BC537" s="119"/>
      <c r="BD537" s="119"/>
      <c r="BE537" s="119"/>
      <c r="BF537" s="78"/>
      <c r="BG537" s="78"/>
    </row>
    <row r="538" spans="1:59" ht="12" customHeight="1" x14ac:dyDescent="0.2">
      <c r="A538" s="467">
        <v>-7</v>
      </c>
      <c r="B538" s="467"/>
      <c r="C538" s="467"/>
      <c r="D538" s="467"/>
      <c r="E538" s="467"/>
      <c r="F538" s="467"/>
      <c r="G538" s="467"/>
      <c r="H538" s="467"/>
      <c r="I538" s="467"/>
      <c r="J538" s="467"/>
      <c r="K538" s="467"/>
      <c r="L538" s="467"/>
      <c r="M538" s="467"/>
      <c r="N538" s="467"/>
      <c r="O538" s="467"/>
      <c r="P538" s="467"/>
      <c r="Q538" s="467"/>
      <c r="R538" s="467"/>
      <c r="S538" s="467"/>
      <c r="T538" s="467"/>
      <c r="U538" s="467"/>
      <c r="V538" s="467"/>
      <c r="W538" s="467"/>
      <c r="X538" s="467"/>
      <c r="Y538" s="467"/>
      <c r="Z538" s="467"/>
      <c r="AA538" s="467"/>
      <c r="AB538" s="467"/>
      <c r="AC538" s="467"/>
      <c r="AD538" s="467"/>
      <c r="AE538" s="467"/>
      <c r="AF538" s="467"/>
      <c r="AG538" s="467"/>
      <c r="AH538" s="467"/>
      <c r="AI538" s="467"/>
      <c r="AJ538" s="468"/>
      <c r="AK538" s="220"/>
      <c r="AL538" s="119"/>
      <c r="AM538" s="119"/>
      <c r="AN538" s="119"/>
      <c r="AO538" s="119"/>
      <c r="AP538" s="119"/>
      <c r="AQ538" s="119"/>
      <c r="AR538" s="119"/>
      <c r="AS538" s="119"/>
      <c r="AT538" s="119"/>
      <c r="AU538" s="221"/>
      <c r="AV538" s="220"/>
      <c r="AW538" s="119"/>
      <c r="AX538" s="119"/>
      <c r="AY538" s="119"/>
      <c r="AZ538" s="119"/>
      <c r="BA538" s="119"/>
      <c r="BB538" s="119"/>
      <c r="BC538" s="119"/>
      <c r="BD538" s="119"/>
      <c r="BE538" s="119"/>
      <c r="BF538" s="78"/>
      <c r="BG538" s="78"/>
    </row>
    <row r="539" spans="1:59" ht="12" customHeight="1" x14ac:dyDescent="0.2">
      <c r="A539" s="467">
        <v>-8</v>
      </c>
      <c r="B539" s="467"/>
      <c r="C539" s="467"/>
      <c r="D539" s="467"/>
      <c r="E539" s="467"/>
      <c r="F539" s="467"/>
      <c r="G539" s="467"/>
      <c r="H539" s="467"/>
      <c r="I539" s="467"/>
      <c r="J539" s="467"/>
      <c r="K539" s="467"/>
      <c r="L539" s="467"/>
      <c r="M539" s="467"/>
      <c r="N539" s="467"/>
      <c r="O539" s="467"/>
      <c r="P539" s="467"/>
      <c r="Q539" s="467"/>
      <c r="R539" s="467"/>
      <c r="S539" s="467"/>
      <c r="T539" s="467"/>
      <c r="U539" s="467"/>
      <c r="V539" s="467"/>
      <c r="W539" s="467"/>
      <c r="X539" s="467"/>
      <c r="Y539" s="467"/>
      <c r="Z539" s="467"/>
      <c r="AA539" s="467"/>
      <c r="AB539" s="467"/>
      <c r="AC539" s="467"/>
      <c r="AD539" s="467"/>
      <c r="AE539" s="467"/>
      <c r="AF539" s="467"/>
      <c r="AG539" s="467"/>
      <c r="AH539" s="467"/>
      <c r="AI539" s="467"/>
      <c r="AJ539" s="468"/>
      <c r="AK539" s="220"/>
      <c r="AL539" s="119"/>
      <c r="AM539" s="119"/>
      <c r="AN539" s="119"/>
      <c r="AO539" s="119"/>
      <c r="AP539" s="119"/>
      <c r="AQ539" s="119"/>
      <c r="AR539" s="119"/>
      <c r="AS539" s="119"/>
      <c r="AT539" s="119"/>
      <c r="AU539" s="221"/>
      <c r="AV539" s="220"/>
      <c r="AW539" s="119"/>
      <c r="AX539" s="119"/>
      <c r="AY539" s="119"/>
      <c r="AZ539" s="119"/>
      <c r="BA539" s="119"/>
      <c r="BB539" s="119"/>
      <c r="BC539" s="119"/>
      <c r="BD539" s="119"/>
      <c r="BE539" s="119"/>
      <c r="BF539" s="78"/>
      <c r="BG539" s="78"/>
    </row>
    <row r="540" spans="1:59" ht="12" customHeight="1" x14ac:dyDescent="0.2">
      <c r="A540" s="467">
        <v>-9</v>
      </c>
      <c r="B540" s="467"/>
      <c r="C540" s="467"/>
      <c r="D540" s="467"/>
      <c r="E540" s="467"/>
      <c r="F540" s="467"/>
      <c r="G540" s="467"/>
      <c r="H540" s="467"/>
      <c r="I540" s="467"/>
      <c r="J540" s="467"/>
      <c r="K540" s="467"/>
      <c r="L540" s="467"/>
      <c r="M540" s="467"/>
      <c r="N540" s="467"/>
      <c r="O540" s="467"/>
      <c r="P540" s="467"/>
      <c r="Q540" s="467"/>
      <c r="R540" s="467"/>
      <c r="S540" s="467"/>
      <c r="T540" s="467"/>
      <c r="U540" s="467"/>
      <c r="V540" s="467"/>
      <c r="W540" s="467"/>
      <c r="X540" s="467"/>
      <c r="Y540" s="467"/>
      <c r="Z540" s="467"/>
      <c r="AA540" s="467"/>
      <c r="AB540" s="467"/>
      <c r="AC540" s="467"/>
      <c r="AD540" s="467"/>
      <c r="AE540" s="467"/>
      <c r="AF540" s="467"/>
      <c r="AG540" s="467"/>
      <c r="AH540" s="467"/>
      <c r="AI540" s="467"/>
      <c r="AJ540" s="468"/>
      <c r="AK540" s="220"/>
      <c r="AL540" s="119"/>
      <c r="AM540" s="119"/>
      <c r="AN540" s="119"/>
      <c r="AO540" s="119"/>
      <c r="AP540" s="119"/>
      <c r="AQ540" s="119"/>
      <c r="AR540" s="119"/>
      <c r="AS540" s="119"/>
      <c r="AT540" s="119"/>
      <c r="AU540" s="221"/>
      <c r="AV540" s="220"/>
      <c r="AW540" s="119"/>
      <c r="AX540" s="119"/>
      <c r="AY540" s="119"/>
      <c r="AZ540" s="119"/>
      <c r="BA540" s="119"/>
      <c r="BB540" s="119"/>
      <c r="BC540" s="119"/>
      <c r="BD540" s="119"/>
      <c r="BE540" s="119"/>
      <c r="BF540" s="78"/>
      <c r="BG540" s="78"/>
    </row>
    <row r="541" spans="1:59" ht="12.75" customHeight="1" x14ac:dyDescent="0.2">
      <c r="A541" s="89" t="s">
        <v>494</v>
      </c>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c r="AC541" s="89"/>
      <c r="AD541" s="89"/>
      <c r="AE541" s="89"/>
      <c r="AF541" s="89"/>
      <c r="AG541" s="89"/>
      <c r="AH541" s="89"/>
      <c r="AI541" s="89"/>
      <c r="AJ541" s="90"/>
      <c r="AK541" s="220"/>
      <c r="AL541" s="119"/>
      <c r="AM541" s="119"/>
      <c r="AN541" s="119"/>
      <c r="AO541" s="119"/>
      <c r="AP541" s="119"/>
      <c r="AQ541" s="119"/>
      <c r="AR541" s="119"/>
      <c r="AS541" s="119"/>
      <c r="AT541" s="119"/>
      <c r="AU541" s="221"/>
      <c r="AV541" s="162"/>
      <c r="AW541" s="163"/>
      <c r="AX541" s="163"/>
      <c r="AY541" s="163"/>
      <c r="AZ541" s="163"/>
      <c r="BA541" s="163"/>
      <c r="BB541" s="163"/>
      <c r="BC541" s="163"/>
      <c r="BD541" s="163"/>
      <c r="BE541" s="163"/>
      <c r="BF541" s="78"/>
      <c r="BG541" s="78"/>
    </row>
    <row r="542" spans="1:59" ht="14.25" customHeight="1" x14ac:dyDescent="0.2">
      <c r="A542" s="183" t="s">
        <v>317</v>
      </c>
      <c r="B542" s="183"/>
      <c r="C542" s="183"/>
      <c r="D542" s="183"/>
      <c r="E542" s="183"/>
      <c r="F542" s="305" t="s">
        <v>495</v>
      </c>
      <c r="G542" s="305"/>
      <c r="H542" s="305"/>
      <c r="I542" s="305"/>
      <c r="J542" s="305"/>
      <c r="K542" s="305"/>
      <c r="L542" s="305"/>
      <c r="M542" s="305"/>
      <c r="N542" s="305"/>
      <c r="O542" s="305"/>
      <c r="P542" s="305"/>
      <c r="Q542" s="305"/>
      <c r="R542" s="305"/>
      <c r="S542" s="305"/>
      <c r="T542" s="305"/>
      <c r="U542" s="305"/>
      <c r="V542" s="305"/>
      <c r="W542" s="305"/>
      <c r="X542" s="305"/>
      <c r="Y542" s="305"/>
      <c r="Z542" s="305"/>
      <c r="AA542" s="305"/>
      <c r="AB542" s="305"/>
      <c r="AC542" s="305"/>
      <c r="AD542" s="305"/>
      <c r="AE542" s="305"/>
      <c r="AF542" s="305"/>
      <c r="AG542" s="305"/>
      <c r="AH542" s="305"/>
      <c r="AI542" s="305"/>
      <c r="AJ542" s="305"/>
      <c r="AK542" s="305"/>
      <c r="AL542" s="305"/>
      <c r="AM542" s="305"/>
      <c r="AN542" s="305"/>
      <c r="AO542" s="305"/>
      <c r="AP542" s="305"/>
      <c r="AQ542" s="305"/>
      <c r="AR542" s="305"/>
      <c r="AS542" s="305"/>
      <c r="AT542" s="305"/>
      <c r="AU542" s="305"/>
      <c r="AV542" s="305"/>
      <c r="AW542" s="305"/>
      <c r="AX542" s="305"/>
      <c r="AY542" s="305"/>
      <c r="AZ542" s="305"/>
      <c r="BA542" s="305"/>
      <c r="BB542" s="305"/>
      <c r="BC542" s="305"/>
      <c r="BD542" s="305"/>
      <c r="BE542" s="305"/>
      <c r="BF542" s="78"/>
      <c r="BG542" s="78"/>
    </row>
    <row r="543" spans="1:59" ht="14.25" customHeight="1" x14ac:dyDescent="0.2">
      <c r="A543" s="459" t="s">
        <v>496</v>
      </c>
      <c r="B543" s="459"/>
      <c r="C543" s="459"/>
      <c r="D543" s="459"/>
      <c r="E543" s="459"/>
      <c r="F543" s="459"/>
      <c r="G543" s="459"/>
      <c r="H543" s="459"/>
      <c r="I543" s="459"/>
      <c r="J543" s="459"/>
      <c r="K543" s="459"/>
      <c r="L543" s="459"/>
      <c r="M543" s="459"/>
      <c r="N543" s="459"/>
      <c r="O543" s="459"/>
      <c r="P543" s="459"/>
      <c r="Q543" s="459"/>
      <c r="R543" s="459"/>
      <c r="S543" s="459"/>
      <c r="T543" s="459"/>
      <c r="U543" s="459"/>
      <c r="V543" s="459"/>
      <c r="W543" s="459"/>
      <c r="X543" s="459"/>
      <c r="Y543" s="459"/>
      <c r="Z543" s="459"/>
      <c r="AA543" s="459"/>
      <c r="AB543" s="459"/>
      <c r="AC543" s="459"/>
      <c r="AD543" s="459"/>
      <c r="AE543" s="459"/>
      <c r="AF543" s="459"/>
      <c r="AG543" s="459"/>
      <c r="AH543" s="459"/>
      <c r="AI543" s="459"/>
      <c r="AJ543" s="459"/>
      <c r="AK543" s="459"/>
      <c r="AL543" s="459"/>
      <c r="AM543" s="459"/>
      <c r="AN543" s="459"/>
      <c r="AO543" s="459"/>
      <c r="AP543" s="459"/>
      <c r="AQ543" s="459"/>
      <c r="AR543" s="459"/>
      <c r="AS543" s="459"/>
      <c r="AT543" s="459"/>
      <c r="AU543" s="459"/>
      <c r="AV543" s="459"/>
      <c r="AW543" s="459"/>
      <c r="AX543" s="459"/>
      <c r="AY543" s="459"/>
      <c r="AZ543" s="459"/>
      <c r="BA543" s="459"/>
      <c r="BB543" s="459"/>
      <c r="BC543" s="459"/>
      <c r="BD543" s="459"/>
      <c r="BE543" s="459"/>
      <c r="BF543" s="459"/>
      <c r="BG543" s="459"/>
    </row>
    <row r="544" spans="1:59" ht="12" customHeight="1" x14ac:dyDescent="0.2">
      <c r="A544" s="469" t="s">
        <v>497</v>
      </c>
      <c r="B544" s="469"/>
      <c r="C544" s="469"/>
      <c r="D544" s="469"/>
      <c r="E544" s="469"/>
      <c r="F544" s="469"/>
      <c r="G544" s="469"/>
      <c r="H544" s="469"/>
      <c r="I544" s="469"/>
      <c r="J544" s="469"/>
      <c r="K544" s="469"/>
      <c r="L544" s="469"/>
      <c r="M544" s="469"/>
      <c r="N544" s="469"/>
      <c r="O544" s="469"/>
      <c r="P544" s="469"/>
      <c r="Q544" s="469"/>
      <c r="R544" s="469"/>
      <c r="S544" s="469"/>
      <c r="T544" s="469"/>
      <c r="U544" s="469"/>
      <c r="V544" s="469"/>
      <c r="W544" s="469"/>
      <c r="X544" s="469"/>
      <c r="Y544" s="469"/>
      <c r="Z544" s="469"/>
      <c r="AA544" s="469"/>
      <c r="AB544" s="469"/>
      <c r="AC544" s="469"/>
      <c r="AD544" s="469"/>
      <c r="AE544" s="469"/>
      <c r="AF544" s="469"/>
      <c r="AG544" s="469"/>
      <c r="AH544" s="469"/>
      <c r="AI544" s="469"/>
      <c r="AJ544" s="469"/>
      <c r="AK544" s="469"/>
      <c r="AL544" s="469"/>
      <c r="AM544" s="469"/>
      <c r="AN544" s="469"/>
      <c r="AO544" s="469"/>
      <c r="AP544" s="469"/>
      <c r="AQ544" s="469"/>
      <c r="AR544" s="469"/>
      <c r="AS544" s="469"/>
      <c r="AT544" s="469"/>
      <c r="AU544" s="469"/>
      <c r="AV544" s="469"/>
      <c r="AW544" s="469"/>
      <c r="AX544" s="469"/>
      <c r="AY544" s="469"/>
      <c r="AZ544" s="470"/>
      <c r="BA544" s="453" t="s">
        <v>477</v>
      </c>
      <c r="BB544" s="188"/>
      <c r="BC544" s="188"/>
      <c r="BD544" s="188"/>
      <c r="BE544" s="188"/>
      <c r="BF544" s="78"/>
      <c r="BG544" s="78"/>
    </row>
    <row r="545" spans="1:59" ht="12" customHeight="1" x14ac:dyDescent="0.2">
      <c r="A545" s="467">
        <v>-1</v>
      </c>
      <c r="B545" s="467"/>
      <c r="C545" s="467"/>
      <c r="D545" s="467"/>
      <c r="E545" s="467"/>
      <c r="F545" s="467"/>
      <c r="G545" s="467"/>
      <c r="H545" s="467"/>
      <c r="I545" s="467"/>
      <c r="J545" s="467"/>
      <c r="K545" s="467"/>
      <c r="L545" s="467"/>
      <c r="M545" s="467"/>
      <c r="N545" s="467"/>
      <c r="O545" s="467"/>
      <c r="P545" s="467"/>
      <c r="Q545" s="467"/>
      <c r="R545" s="467"/>
      <c r="S545" s="467"/>
      <c r="T545" s="467"/>
      <c r="U545" s="467"/>
      <c r="V545" s="467"/>
      <c r="W545" s="467"/>
      <c r="X545" s="467"/>
      <c r="Y545" s="467"/>
      <c r="Z545" s="467"/>
      <c r="AA545" s="467"/>
      <c r="AB545" s="467"/>
      <c r="AC545" s="467"/>
      <c r="AD545" s="467"/>
      <c r="AE545" s="467"/>
      <c r="AF545" s="467"/>
      <c r="AG545" s="467"/>
      <c r="AH545" s="467"/>
      <c r="AI545" s="467"/>
      <c r="AJ545" s="467"/>
      <c r="AK545" s="467"/>
      <c r="AL545" s="467"/>
      <c r="AM545" s="467"/>
      <c r="AN545" s="467"/>
      <c r="AO545" s="467"/>
      <c r="AP545" s="467"/>
      <c r="AQ545" s="467"/>
      <c r="AR545" s="467"/>
      <c r="AS545" s="467"/>
      <c r="AT545" s="467"/>
      <c r="AU545" s="467"/>
      <c r="AV545" s="467"/>
      <c r="AW545" s="467"/>
      <c r="AX545" s="467"/>
      <c r="AY545" s="467"/>
      <c r="AZ545" s="468"/>
      <c r="BA545" s="220"/>
      <c r="BB545" s="119"/>
      <c r="BC545" s="119"/>
      <c r="BD545" s="119"/>
      <c r="BE545" s="119"/>
      <c r="BF545" s="78"/>
      <c r="BG545" s="78"/>
    </row>
    <row r="546" spans="1:59" ht="12" customHeight="1" x14ac:dyDescent="0.2">
      <c r="A546" s="467">
        <v>-2</v>
      </c>
      <c r="B546" s="467"/>
      <c r="C546" s="467"/>
      <c r="D546" s="467"/>
      <c r="E546" s="467"/>
      <c r="F546" s="467"/>
      <c r="G546" s="467"/>
      <c r="H546" s="467"/>
      <c r="I546" s="467"/>
      <c r="J546" s="467"/>
      <c r="K546" s="467"/>
      <c r="L546" s="467"/>
      <c r="M546" s="467"/>
      <c r="N546" s="467"/>
      <c r="O546" s="467"/>
      <c r="P546" s="467"/>
      <c r="Q546" s="467"/>
      <c r="R546" s="467"/>
      <c r="S546" s="467"/>
      <c r="T546" s="467"/>
      <c r="U546" s="467"/>
      <c r="V546" s="467"/>
      <c r="W546" s="467"/>
      <c r="X546" s="467"/>
      <c r="Y546" s="467"/>
      <c r="Z546" s="467"/>
      <c r="AA546" s="467"/>
      <c r="AB546" s="467"/>
      <c r="AC546" s="467"/>
      <c r="AD546" s="467"/>
      <c r="AE546" s="467"/>
      <c r="AF546" s="467"/>
      <c r="AG546" s="467"/>
      <c r="AH546" s="467"/>
      <c r="AI546" s="467"/>
      <c r="AJ546" s="467"/>
      <c r="AK546" s="467"/>
      <c r="AL546" s="467"/>
      <c r="AM546" s="467"/>
      <c r="AN546" s="467"/>
      <c r="AO546" s="467"/>
      <c r="AP546" s="467"/>
      <c r="AQ546" s="467"/>
      <c r="AR546" s="467"/>
      <c r="AS546" s="467"/>
      <c r="AT546" s="467"/>
      <c r="AU546" s="467"/>
      <c r="AV546" s="467"/>
      <c r="AW546" s="467"/>
      <c r="AX546" s="467"/>
      <c r="AY546" s="467"/>
      <c r="AZ546" s="468"/>
      <c r="BA546" s="220"/>
      <c r="BB546" s="119"/>
      <c r="BC546" s="119"/>
      <c r="BD546" s="119"/>
      <c r="BE546" s="119"/>
      <c r="BF546" s="78"/>
      <c r="BG546" s="78"/>
    </row>
    <row r="547" spans="1:59" ht="12" customHeight="1" x14ac:dyDescent="0.2">
      <c r="A547" s="467">
        <v>-3</v>
      </c>
      <c r="B547" s="467"/>
      <c r="C547" s="467"/>
      <c r="D547" s="467"/>
      <c r="E547" s="467"/>
      <c r="F547" s="467"/>
      <c r="G547" s="467"/>
      <c r="H547" s="467"/>
      <c r="I547" s="467"/>
      <c r="J547" s="467"/>
      <c r="K547" s="467"/>
      <c r="L547" s="467"/>
      <c r="M547" s="467"/>
      <c r="N547" s="467"/>
      <c r="O547" s="467"/>
      <c r="P547" s="467"/>
      <c r="Q547" s="467"/>
      <c r="R547" s="467"/>
      <c r="S547" s="467"/>
      <c r="T547" s="467"/>
      <c r="U547" s="467"/>
      <c r="V547" s="467"/>
      <c r="W547" s="467"/>
      <c r="X547" s="467"/>
      <c r="Y547" s="467"/>
      <c r="Z547" s="467"/>
      <c r="AA547" s="467"/>
      <c r="AB547" s="467"/>
      <c r="AC547" s="467"/>
      <c r="AD547" s="467"/>
      <c r="AE547" s="467"/>
      <c r="AF547" s="467"/>
      <c r="AG547" s="467"/>
      <c r="AH547" s="467"/>
      <c r="AI547" s="467"/>
      <c r="AJ547" s="467"/>
      <c r="AK547" s="467"/>
      <c r="AL547" s="467"/>
      <c r="AM547" s="467"/>
      <c r="AN547" s="467"/>
      <c r="AO547" s="467"/>
      <c r="AP547" s="467"/>
      <c r="AQ547" s="467"/>
      <c r="AR547" s="467"/>
      <c r="AS547" s="467"/>
      <c r="AT547" s="467"/>
      <c r="AU547" s="467"/>
      <c r="AV547" s="467"/>
      <c r="AW547" s="467"/>
      <c r="AX547" s="467"/>
      <c r="AY547" s="467"/>
      <c r="AZ547" s="468"/>
      <c r="BA547" s="220"/>
      <c r="BB547" s="119"/>
      <c r="BC547" s="119"/>
      <c r="BD547" s="119"/>
      <c r="BE547" s="119"/>
      <c r="BF547" s="78"/>
      <c r="BG547" s="78"/>
    </row>
    <row r="548" spans="1:59" ht="12" customHeight="1" x14ac:dyDescent="0.2">
      <c r="A548" s="467">
        <v>-4</v>
      </c>
      <c r="B548" s="467"/>
      <c r="C548" s="467"/>
      <c r="D548" s="467"/>
      <c r="E548" s="467"/>
      <c r="F548" s="467"/>
      <c r="G548" s="467"/>
      <c r="H548" s="467"/>
      <c r="I548" s="467"/>
      <c r="J548" s="467"/>
      <c r="K548" s="467"/>
      <c r="L548" s="467"/>
      <c r="M548" s="467"/>
      <c r="N548" s="467"/>
      <c r="O548" s="467"/>
      <c r="P548" s="467"/>
      <c r="Q548" s="467"/>
      <c r="R548" s="467"/>
      <c r="S548" s="467"/>
      <c r="T548" s="467"/>
      <c r="U548" s="467"/>
      <c r="V548" s="467"/>
      <c r="W548" s="467"/>
      <c r="X548" s="467"/>
      <c r="Y548" s="467"/>
      <c r="Z548" s="467"/>
      <c r="AA548" s="467"/>
      <c r="AB548" s="467"/>
      <c r="AC548" s="467"/>
      <c r="AD548" s="467"/>
      <c r="AE548" s="467"/>
      <c r="AF548" s="467"/>
      <c r="AG548" s="467"/>
      <c r="AH548" s="467"/>
      <c r="AI548" s="467"/>
      <c r="AJ548" s="467"/>
      <c r="AK548" s="467"/>
      <c r="AL548" s="467"/>
      <c r="AM548" s="467"/>
      <c r="AN548" s="467"/>
      <c r="AO548" s="467"/>
      <c r="AP548" s="467"/>
      <c r="AQ548" s="467"/>
      <c r="AR548" s="467"/>
      <c r="AS548" s="467"/>
      <c r="AT548" s="467"/>
      <c r="AU548" s="467"/>
      <c r="AV548" s="467"/>
      <c r="AW548" s="467"/>
      <c r="AX548" s="467"/>
      <c r="AY548" s="467"/>
      <c r="AZ548" s="468"/>
      <c r="BA548" s="220"/>
      <c r="BB548" s="119"/>
      <c r="BC548" s="119"/>
      <c r="BD548" s="119"/>
      <c r="BE548" s="119"/>
      <c r="BF548" s="78"/>
      <c r="BG548" s="78"/>
    </row>
    <row r="549" spans="1:59" ht="12" customHeight="1" x14ac:dyDescent="0.2">
      <c r="A549" s="467">
        <v>-5</v>
      </c>
      <c r="B549" s="467"/>
      <c r="C549" s="467"/>
      <c r="D549" s="467"/>
      <c r="E549" s="467"/>
      <c r="F549" s="467"/>
      <c r="G549" s="467"/>
      <c r="H549" s="467"/>
      <c r="I549" s="467"/>
      <c r="J549" s="467"/>
      <c r="K549" s="467"/>
      <c r="L549" s="467"/>
      <c r="M549" s="467"/>
      <c r="N549" s="467"/>
      <c r="O549" s="467"/>
      <c r="P549" s="467"/>
      <c r="Q549" s="467"/>
      <c r="R549" s="467"/>
      <c r="S549" s="467"/>
      <c r="T549" s="467"/>
      <c r="U549" s="467"/>
      <c r="V549" s="467"/>
      <c r="W549" s="467"/>
      <c r="X549" s="467"/>
      <c r="Y549" s="467"/>
      <c r="Z549" s="467"/>
      <c r="AA549" s="467"/>
      <c r="AB549" s="467"/>
      <c r="AC549" s="467"/>
      <c r="AD549" s="467"/>
      <c r="AE549" s="467"/>
      <c r="AF549" s="467"/>
      <c r="AG549" s="467"/>
      <c r="AH549" s="467"/>
      <c r="AI549" s="467"/>
      <c r="AJ549" s="467"/>
      <c r="AK549" s="467"/>
      <c r="AL549" s="467"/>
      <c r="AM549" s="467"/>
      <c r="AN549" s="467"/>
      <c r="AO549" s="467"/>
      <c r="AP549" s="467"/>
      <c r="AQ549" s="467"/>
      <c r="AR549" s="467"/>
      <c r="AS549" s="467"/>
      <c r="AT549" s="467"/>
      <c r="AU549" s="467"/>
      <c r="AV549" s="467"/>
      <c r="AW549" s="467"/>
      <c r="AX549" s="467"/>
      <c r="AY549" s="467"/>
      <c r="AZ549" s="468"/>
      <c r="BA549" s="220"/>
      <c r="BB549" s="119"/>
      <c r="BC549" s="119"/>
      <c r="BD549" s="119"/>
      <c r="BE549" s="119"/>
      <c r="BF549" s="78"/>
      <c r="BG549" s="78"/>
    </row>
    <row r="550" spans="1:59" ht="12" customHeight="1" x14ac:dyDescent="0.2">
      <c r="A550" s="467">
        <v>-6</v>
      </c>
      <c r="B550" s="467"/>
      <c r="C550" s="467"/>
      <c r="D550" s="467"/>
      <c r="E550" s="467"/>
      <c r="F550" s="467"/>
      <c r="G550" s="467"/>
      <c r="H550" s="467"/>
      <c r="I550" s="467"/>
      <c r="J550" s="467"/>
      <c r="K550" s="467"/>
      <c r="L550" s="467"/>
      <c r="M550" s="467"/>
      <c r="N550" s="467"/>
      <c r="O550" s="467"/>
      <c r="P550" s="467"/>
      <c r="Q550" s="467"/>
      <c r="R550" s="467"/>
      <c r="S550" s="467"/>
      <c r="T550" s="467"/>
      <c r="U550" s="467"/>
      <c r="V550" s="467"/>
      <c r="W550" s="467"/>
      <c r="X550" s="467"/>
      <c r="Y550" s="467"/>
      <c r="Z550" s="467"/>
      <c r="AA550" s="467"/>
      <c r="AB550" s="467"/>
      <c r="AC550" s="467"/>
      <c r="AD550" s="467"/>
      <c r="AE550" s="467"/>
      <c r="AF550" s="467"/>
      <c r="AG550" s="467"/>
      <c r="AH550" s="467"/>
      <c r="AI550" s="467"/>
      <c r="AJ550" s="467"/>
      <c r="AK550" s="467"/>
      <c r="AL550" s="467"/>
      <c r="AM550" s="467"/>
      <c r="AN550" s="467"/>
      <c r="AO550" s="467"/>
      <c r="AP550" s="467"/>
      <c r="AQ550" s="467"/>
      <c r="AR550" s="467"/>
      <c r="AS550" s="467"/>
      <c r="AT550" s="467"/>
      <c r="AU550" s="467"/>
      <c r="AV550" s="467"/>
      <c r="AW550" s="467"/>
      <c r="AX550" s="467"/>
      <c r="AY550" s="467"/>
      <c r="AZ550" s="468"/>
      <c r="BA550" s="220"/>
      <c r="BB550" s="119"/>
      <c r="BC550" s="119"/>
      <c r="BD550" s="119"/>
      <c r="BE550" s="119"/>
      <c r="BF550" s="78"/>
      <c r="BG550" s="78"/>
    </row>
    <row r="551" spans="1:59" ht="12" customHeight="1" x14ac:dyDescent="0.2">
      <c r="A551" s="467">
        <v>-7</v>
      </c>
      <c r="B551" s="467"/>
      <c r="C551" s="467"/>
      <c r="D551" s="467"/>
      <c r="E551" s="467"/>
      <c r="F551" s="467"/>
      <c r="G551" s="467"/>
      <c r="H551" s="467"/>
      <c r="I551" s="467"/>
      <c r="J551" s="467"/>
      <c r="K551" s="467"/>
      <c r="L551" s="467"/>
      <c r="M551" s="467"/>
      <c r="N551" s="467"/>
      <c r="O551" s="467"/>
      <c r="P551" s="467"/>
      <c r="Q551" s="467"/>
      <c r="R551" s="467"/>
      <c r="S551" s="467"/>
      <c r="T551" s="467"/>
      <c r="U551" s="467"/>
      <c r="V551" s="467"/>
      <c r="W551" s="467"/>
      <c r="X551" s="467"/>
      <c r="Y551" s="467"/>
      <c r="Z551" s="467"/>
      <c r="AA551" s="467"/>
      <c r="AB551" s="467"/>
      <c r="AC551" s="467"/>
      <c r="AD551" s="467"/>
      <c r="AE551" s="467"/>
      <c r="AF551" s="467"/>
      <c r="AG551" s="467"/>
      <c r="AH551" s="467"/>
      <c r="AI551" s="467"/>
      <c r="AJ551" s="467"/>
      <c r="AK551" s="467"/>
      <c r="AL551" s="467"/>
      <c r="AM551" s="467"/>
      <c r="AN551" s="467"/>
      <c r="AO551" s="467"/>
      <c r="AP551" s="467"/>
      <c r="AQ551" s="467"/>
      <c r="AR551" s="467"/>
      <c r="AS551" s="467"/>
      <c r="AT551" s="467"/>
      <c r="AU551" s="467"/>
      <c r="AV551" s="467"/>
      <c r="AW551" s="467"/>
      <c r="AX551" s="467"/>
      <c r="AY551" s="467"/>
      <c r="AZ551" s="468"/>
      <c r="BA551" s="220"/>
      <c r="BB551" s="119"/>
      <c r="BC551" s="119"/>
      <c r="BD551" s="119"/>
      <c r="BE551" s="119"/>
      <c r="BF551" s="78"/>
      <c r="BG551" s="78"/>
    </row>
    <row r="552" spans="1:59" ht="12" customHeight="1" x14ac:dyDescent="0.2">
      <c r="A552" s="467">
        <v>-8</v>
      </c>
      <c r="B552" s="467"/>
      <c r="C552" s="467"/>
      <c r="D552" s="467"/>
      <c r="E552" s="467"/>
      <c r="F552" s="467"/>
      <c r="G552" s="467"/>
      <c r="H552" s="467"/>
      <c r="I552" s="467"/>
      <c r="J552" s="467"/>
      <c r="K552" s="467"/>
      <c r="L552" s="467"/>
      <c r="M552" s="467"/>
      <c r="N552" s="467"/>
      <c r="O552" s="467"/>
      <c r="P552" s="467"/>
      <c r="Q552" s="467"/>
      <c r="R552" s="467"/>
      <c r="S552" s="467"/>
      <c r="T552" s="467"/>
      <c r="U552" s="467"/>
      <c r="V552" s="467"/>
      <c r="W552" s="467"/>
      <c r="X552" s="467"/>
      <c r="Y552" s="467"/>
      <c r="Z552" s="467"/>
      <c r="AA552" s="467"/>
      <c r="AB552" s="467"/>
      <c r="AC552" s="467"/>
      <c r="AD552" s="467"/>
      <c r="AE552" s="467"/>
      <c r="AF552" s="467"/>
      <c r="AG552" s="467"/>
      <c r="AH552" s="467"/>
      <c r="AI552" s="467"/>
      <c r="AJ552" s="467"/>
      <c r="AK552" s="467"/>
      <c r="AL552" s="467"/>
      <c r="AM552" s="467"/>
      <c r="AN552" s="467"/>
      <c r="AO552" s="467"/>
      <c r="AP552" s="467"/>
      <c r="AQ552" s="467"/>
      <c r="AR552" s="467"/>
      <c r="AS552" s="467"/>
      <c r="AT552" s="467"/>
      <c r="AU552" s="467"/>
      <c r="AV552" s="467"/>
      <c r="AW552" s="467"/>
      <c r="AX552" s="467"/>
      <c r="AY552" s="467"/>
      <c r="AZ552" s="468"/>
      <c r="BA552" s="220"/>
      <c r="BB552" s="119"/>
      <c r="BC552" s="119"/>
      <c r="BD552" s="119"/>
      <c r="BE552" s="119"/>
      <c r="BF552" s="78"/>
      <c r="BG552" s="78"/>
    </row>
    <row r="553" spans="1:59" ht="12" customHeight="1" x14ac:dyDescent="0.2">
      <c r="A553" s="467">
        <v>-9</v>
      </c>
      <c r="B553" s="467"/>
      <c r="C553" s="467"/>
      <c r="D553" s="467"/>
      <c r="E553" s="467"/>
      <c r="F553" s="467"/>
      <c r="G553" s="467"/>
      <c r="H553" s="467"/>
      <c r="I553" s="467"/>
      <c r="J553" s="467"/>
      <c r="K553" s="467"/>
      <c r="L553" s="467"/>
      <c r="M553" s="467"/>
      <c r="N553" s="467"/>
      <c r="O553" s="467"/>
      <c r="P553" s="467"/>
      <c r="Q553" s="467"/>
      <c r="R553" s="467"/>
      <c r="S553" s="467"/>
      <c r="T553" s="467"/>
      <c r="U553" s="467"/>
      <c r="V553" s="467"/>
      <c r="W553" s="467"/>
      <c r="X553" s="467"/>
      <c r="Y553" s="467"/>
      <c r="Z553" s="467"/>
      <c r="AA553" s="467"/>
      <c r="AB553" s="467"/>
      <c r="AC553" s="467"/>
      <c r="AD553" s="467"/>
      <c r="AE553" s="467"/>
      <c r="AF553" s="467"/>
      <c r="AG553" s="467"/>
      <c r="AH553" s="467"/>
      <c r="AI553" s="467"/>
      <c r="AJ553" s="467"/>
      <c r="AK553" s="467"/>
      <c r="AL553" s="467"/>
      <c r="AM553" s="467"/>
      <c r="AN553" s="467"/>
      <c r="AO553" s="467"/>
      <c r="AP553" s="467"/>
      <c r="AQ553" s="467"/>
      <c r="AR553" s="467"/>
      <c r="AS553" s="467"/>
      <c r="AT553" s="467"/>
      <c r="AU553" s="467"/>
      <c r="AV553" s="467"/>
      <c r="AW553" s="467"/>
      <c r="AX553" s="467"/>
      <c r="AY553" s="467"/>
      <c r="AZ553" s="468"/>
      <c r="BA553" s="220"/>
      <c r="BB553" s="119"/>
      <c r="BC553" s="119"/>
      <c r="BD553" s="119"/>
      <c r="BE553" s="119"/>
      <c r="BF553" s="78"/>
      <c r="BG553" s="78"/>
    </row>
    <row r="554" spans="1:59" ht="12.75" customHeight="1" x14ac:dyDescent="0.2">
      <c r="A554" s="89" t="s">
        <v>498</v>
      </c>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89"/>
      <c r="AB554" s="89"/>
      <c r="AC554" s="89"/>
      <c r="AD554" s="89"/>
      <c r="AE554" s="89"/>
      <c r="AF554" s="89"/>
      <c r="AG554" s="89"/>
      <c r="AH554" s="89"/>
      <c r="AI554" s="89"/>
      <c r="AJ554" s="89"/>
      <c r="AK554" s="89"/>
      <c r="AL554" s="89"/>
      <c r="AM554" s="89"/>
      <c r="AN554" s="89"/>
      <c r="AO554" s="89"/>
      <c r="AP554" s="89"/>
      <c r="AQ554" s="89"/>
      <c r="AR554" s="89"/>
      <c r="AS554" s="89"/>
      <c r="AT554" s="89"/>
      <c r="AU554" s="89"/>
      <c r="AV554" s="89"/>
      <c r="AW554" s="89"/>
      <c r="AX554" s="89"/>
      <c r="AY554" s="89"/>
      <c r="AZ554" s="90"/>
      <c r="BA554" s="220"/>
      <c r="BB554" s="119"/>
      <c r="BC554" s="119"/>
      <c r="BD554" s="119"/>
      <c r="BE554" s="119"/>
      <c r="BF554" s="78"/>
      <c r="BG554" s="78"/>
    </row>
    <row r="555" spans="1:59" ht="14.25" customHeight="1" x14ac:dyDescent="0.2">
      <c r="A555" s="398" t="s">
        <v>361</v>
      </c>
      <c r="B555" s="398"/>
      <c r="C555" s="398"/>
      <c r="D555" s="398"/>
      <c r="E555" s="398"/>
      <c r="F555" s="305" t="s">
        <v>499</v>
      </c>
      <c r="G555" s="305"/>
      <c r="H555" s="305"/>
      <c r="I555" s="305"/>
      <c r="J555" s="305"/>
      <c r="K555" s="305"/>
      <c r="L555" s="305"/>
      <c r="M555" s="305"/>
      <c r="N555" s="305"/>
      <c r="O555" s="305"/>
      <c r="P555" s="305"/>
      <c r="Q555" s="305"/>
      <c r="R555" s="305"/>
      <c r="S555" s="305"/>
      <c r="T555" s="305"/>
      <c r="U555" s="305"/>
      <c r="V555" s="305"/>
      <c r="W555" s="305"/>
      <c r="X555" s="305"/>
      <c r="Y555" s="305"/>
      <c r="Z555" s="305"/>
      <c r="AA555" s="305"/>
      <c r="AB555" s="305"/>
      <c r="AC555" s="305"/>
      <c r="AD555" s="305"/>
      <c r="AE555" s="305"/>
      <c r="AF555" s="305"/>
      <c r="AG555" s="305"/>
      <c r="AH555" s="305"/>
      <c r="AI555" s="305"/>
      <c r="AJ555" s="305"/>
      <c r="AK555" s="305"/>
      <c r="AL555" s="305"/>
      <c r="AM555" s="305"/>
      <c r="AN555" s="305"/>
      <c r="AO555" s="305"/>
      <c r="AP555" s="305"/>
      <c r="AQ555" s="305"/>
      <c r="AR555" s="305"/>
      <c r="AS555" s="305"/>
      <c r="AT555" s="305"/>
      <c r="AU555" s="305"/>
      <c r="AV555" s="305"/>
      <c r="AW555" s="305"/>
      <c r="AX555" s="305"/>
      <c r="AY555" s="305"/>
      <c r="AZ555" s="305"/>
      <c r="BA555" s="305"/>
      <c r="BB555" s="305"/>
      <c r="BC555" s="305"/>
      <c r="BD555" s="305"/>
      <c r="BE555" s="305"/>
      <c r="BF555" s="78"/>
      <c r="BG555" s="78"/>
    </row>
    <row r="556" spans="1:59" ht="23.45" customHeight="1" x14ac:dyDescent="0.2">
      <c r="A556" s="459" t="s">
        <v>500</v>
      </c>
      <c r="B556" s="459"/>
      <c r="C556" s="459"/>
      <c r="D556" s="459"/>
      <c r="E556" s="459"/>
      <c r="F556" s="459"/>
      <c r="G556" s="459"/>
      <c r="H556" s="459"/>
      <c r="I556" s="459"/>
      <c r="J556" s="459"/>
      <c r="K556" s="459"/>
      <c r="L556" s="459"/>
      <c r="M556" s="459"/>
      <c r="N556" s="459"/>
      <c r="O556" s="459"/>
      <c r="P556" s="459"/>
      <c r="Q556" s="459"/>
      <c r="R556" s="459"/>
      <c r="S556" s="459"/>
      <c r="T556" s="459"/>
      <c r="U556" s="459"/>
      <c r="V556" s="459"/>
      <c r="W556" s="459"/>
      <c r="X556" s="459"/>
      <c r="Y556" s="459"/>
      <c r="Z556" s="459"/>
      <c r="AA556" s="459"/>
      <c r="AB556" s="459"/>
      <c r="AC556" s="459"/>
      <c r="AD556" s="459"/>
      <c r="AE556" s="459"/>
      <c r="AF556" s="459"/>
      <c r="AG556" s="459"/>
      <c r="AH556" s="459"/>
      <c r="AI556" s="459"/>
      <c r="AJ556" s="459"/>
      <c r="AK556" s="459"/>
      <c r="AL556" s="459"/>
      <c r="AM556" s="459"/>
      <c r="AN556" s="459"/>
      <c r="AO556" s="459"/>
      <c r="AP556" s="459"/>
      <c r="AQ556" s="459"/>
      <c r="AR556" s="459"/>
      <c r="AS556" s="459"/>
      <c r="AT556" s="459"/>
      <c r="AU556" s="459"/>
      <c r="AV556" s="459"/>
      <c r="AW556" s="459"/>
      <c r="AX556" s="459"/>
      <c r="AY556" s="459"/>
      <c r="AZ556" s="459"/>
      <c r="BA556" s="459"/>
      <c r="BB556" s="459"/>
      <c r="BC556" s="459"/>
      <c r="BD556" s="459"/>
      <c r="BE556" s="459"/>
      <c r="BF556" s="459"/>
      <c r="BG556" s="459"/>
    </row>
    <row r="557" spans="1:59" ht="12.75" customHeight="1" x14ac:dyDescent="0.2">
      <c r="A557" s="89" t="s">
        <v>501</v>
      </c>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G557" s="89"/>
      <c r="AH557" s="89"/>
      <c r="AI557" s="89"/>
      <c r="AJ557" s="89"/>
      <c r="AK557" s="89"/>
      <c r="AL557" s="89"/>
      <c r="AM557" s="89"/>
      <c r="AN557" s="89"/>
      <c r="AO557" s="89"/>
      <c r="AP557" s="89"/>
      <c r="AQ557" s="89"/>
      <c r="AR557" s="89"/>
      <c r="AS557" s="89"/>
      <c r="AT557" s="89"/>
      <c r="AU557" s="89"/>
      <c r="AV557" s="89"/>
      <c r="AW557" s="89"/>
      <c r="AX557" s="89"/>
      <c r="AY557" s="89"/>
      <c r="AZ557" s="90"/>
      <c r="BA557" s="453" t="s">
        <v>477</v>
      </c>
      <c r="BB557" s="188"/>
      <c r="BC557" s="188"/>
      <c r="BD557" s="188"/>
      <c r="BE557" s="188"/>
      <c r="BF557" s="78"/>
      <c r="BG557" s="78"/>
    </row>
    <row r="558" spans="1:59" ht="12" customHeight="1" x14ac:dyDescent="0.2">
      <c r="A558" s="471" t="s">
        <v>502</v>
      </c>
      <c r="B558" s="471"/>
      <c r="C558" s="471"/>
      <c r="D558" s="471"/>
      <c r="E558" s="471"/>
      <c r="F558" s="471"/>
      <c r="G558" s="471"/>
      <c r="H558" s="471"/>
      <c r="I558" s="471"/>
      <c r="J558" s="471"/>
      <c r="K558" s="471"/>
      <c r="L558" s="471"/>
      <c r="M558" s="471"/>
      <c r="N558" s="471"/>
      <c r="O558" s="471"/>
      <c r="P558" s="471"/>
      <c r="Q558" s="471"/>
      <c r="R558" s="471"/>
      <c r="S558" s="471"/>
      <c r="T558" s="471"/>
      <c r="U558" s="471"/>
      <c r="V558" s="471"/>
      <c r="W558" s="471"/>
      <c r="X558" s="471"/>
      <c r="Y558" s="471"/>
      <c r="Z558" s="471"/>
      <c r="AA558" s="471"/>
      <c r="AB558" s="471"/>
      <c r="AC558" s="471"/>
      <c r="AD558" s="471"/>
      <c r="AE558" s="471"/>
      <c r="AF558" s="471"/>
      <c r="AG558" s="471"/>
      <c r="AH558" s="471"/>
      <c r="AI558" s="471"/>
      <c r="AJ558" s="471"/>
      <c r="AK558" s="471"/>
      <c r="AL558" s="471"/>
      <c r="AM558" s="471"/>
      <c r="AN558" s="471"/>
      <c r="AO558" s="471"/>
      <c r="AP558" s="471"/>
      <c r="AQ558" s="471"/>
      <c r="AR558" s="471"/>
      <c r="AS558" s="471"/>
      <c r="AT558" s="471"/>
      <c r="AU558" s="471"/>
      <c r="AV558" s="471"/>
      <c r="AW558" s="471"/>
      <c r="AX558" s="471"/>
      <c r="AY558" s="471"/>
      <c r="AZ558" s="472"/>
      <c r="BA558" s="220"/>
      <c r="BB558" s="119"/>
      <c r="BC558" s="119"/>
      <c r="BD558" s="119"/>
      <c r="BE558" s="119"/>
      <c r="BF558" s="78"/>
      <c r="BG558" s="78"/>
    </row>
    <row r="559" spans="1:59" ht="12" customHeight="1" x14ac:dyDescent="0.2">
      <c r="A559" s="473">
        <v>-2</v>
      </c>
      <c r="B559" s="473"/>
      <c r="C559" s="473"/>
      <c r="D559" s="473"/>
      <c r="E559" s="473"/>
      <c r="F559" s="473"/>
      <c r="G559" s="473"/>
      <c r="H559" s="473"/>
      <c r="I559" s="473"/>
      <c r="J559" s="473"/>
      <c r="K559" s="473"/>
      <c r="L559" s="473"/>
      <c r="M559" s="473"/>
      <c r="N559" s="473"/>
      <c r="O559" s="473"/>
      <c r="P559" s="473"/>
      <c r="Q559" s="473"/>
      <c r="R559" s="473"/>
      <c r="S559" s="473"/>
      <c r="T559" s="473"/>
      <c r="U559" s="473"/>
      <c r="V559" s="473"/>
      <c r="W559" s="473"/>
      <c r="X559" s="473"/>
      <c r="Y559" s="473"/>
      <c r="Z559" s="473"/>
      <c r="AA559" s="473"/>
      <c r="AB559" s="473"/>
      <c r="AC559" s="473"/>
      <c r="AD559" s="473"/>
      <c r="AE559" s="473"/>
      <c r="AF559" s="473"/>
      <c r="AG559" s="473"/>
      <c r="AH559" s="473"/>
      <c r="AI559" s="473"/>
      <c r="AJ559" s="473"/>
      <c r="AK559" s="473"/>
      <c r="AL559" s="473"/>
      <c r="AM559" s="473"/>
      <c r="AN559" s="473"/>
      <c r="AO559" s="473"/>
      <c r="AP559" s="473"/>
      <c r="AQ559" s="473"/>
      <c r="AR559" s="473"/>
      <c r="AS559" s="473"/>
      <c r="AT559" s="473"/>
      <c r="AU559" s="473"/>
      <c r="AV559" s="473"/>
      <c r="AW559" s="473"/>
      <c r="AX559" s="473"/>
      <c r="AY559" s="473"/>
      <c r="AZ559" s="474"/>
      <c r="BA559" s="220"/>
      <c r="BB559" s="119"/>
      <c r="BC559" s="119"/>
      <c r="BD559" s="119"/>
      <c r="BE559" s="119"/>
      <c r="BF559" s="78"/>
      <c r="BG559" s="78"/>
    </row>
    <row r="560" spans="1:59" ht="12" customHeight="1" x14ac:dyDescent="0.2">
      <c r="A560" s="473">
        <v>-3</v>
      </c>
      <c r="B560" s="473"/>
      <c r="C560" s="473"/>
      <c r="D560" s="473"/>
      <c r="E560" s="473"/>
      <c r="F560" s="473"/>
      <c r="G560" s="473"/>
      <c r="H560" s="473"/>
      <c r="I560" s="473"/>
      <c r="J560" s="473"/>
      <c r="K560" s="473"/>
      <c r="L560" s="473"/>
      <c r="M560" s="473"/>
      <c r="N560" s="473"/>
      <c r="O560" s="473"/>
      <c r="P560" s="473"/>
      <c r="Q560" s="473"/>
      <c r="R560" s="473"/>
      <c r="S560" s="473"/>
      <c r="T560" s="473"/>
      <c r="U560" s="473"/>
      <c r="V560" s="473"/>
      <c r="W560" s="473"/>
      <c r="X560" s="473"/>
      <c r="Y560" s="473"/>
      <c r="Z560" s="473"/>
      <c r="AA560" s="473"/>
      <c r="AB560" s="473"/>
      <c r="AC560" s="473"/>
      <c r="AD560" s="473"/>
      <c r="AE560" s="473"/>
      <c r="AF560" s="473"/>
      <c r="AG560" s="473"/>
      <c r="AH560" s="473"/>
      <c r="AI560" s="473"/>
      <c r="AJ560" s="473"/>
      <c r="AK560" s="473"/>
      <c r="AL560" s="473"/>
      <c r="AM560" s="473"/>
      <c r="AN560" s="473"/>
      <c r="AO560" s="473"/>
      <c r="AP560" s="473"/>
      <c r="AQ560" s="473"/>
      <c r="AR560" s="473"/>
      <c r="AS560" s="473"/>
      <c r="AT560" s="473"/>
      <c r="AU560" s="473"/>
      <c r="AV560" s="473"/>
      <c r="AW560" s="473"/>
      <c r="AX560" s="473"/>
      <c r="AY560" s="473"/>
      <c r="AZ560" s="474"/>
      <c r="BA560" s="220"/>
      <c r="BB560" s="119"/>
      <c r="BC560" s="119"/>
      <c r="BD560" s="119"/>
      <c r="BE560" s="119"/>
      <c r="BF560" s="78"/>
      <c r="BG560" s="78"/>
    </row>
    <row r="561" spans="1:59" ht="12" customHeight="1" x14ac:dyDescent="0.2">
      <c r="A561" s="473">
        <v>-4</v>
      </c>
      <c r="B561" s="473"/>
      <c r="C561" s="473"/>
      <c r="D561" s="473"/>
      <c r="E561" s="473"/>
      <c r="F561" s="473"/>
      <c r="G561" s="473"/>
      <c r="H561" s="473"/>
      <c r="I561" s="473"/>
      <c r="J561" s="473"/>
      <c r="K561" s="473"/>
      <c r="L561" s="473"/>
      <c r="M561" s="473"/>
      <c r="N561" s="473"/>
      <c r="O561" s="473"/>
      <c r="P561" s="473"/>
      <c r="Q561" s="473"/>
      <c r="R561" s="473"/>
      <c r="S561" s="473"/>
      <c r="T561" s="473"/>
      <c r="U561" s="473"/>
      <c r="V561" s="473"/>
      <c r="W561" s="473"/>
      <c r="X561" s="473"/>
      <c r="Y561" s="473"/>
      <c r="Z561" s="473"/>
      <c r="AA561" s="473"/>
      <c r="AB561" s="473"/>
      <c r="AC561" s="473"/>
      <c r="AD561" s="473"/>
      <c r="AE561" s="473"/>
      <c r="AF561" s="473"/>
      <c r="AG561" s="473"/>
      <c r="AH561" s="473"/>
      <c r="AI561" s="473"/>
      <c r="AJ561" s="473"/>
      <c r="AK561" s="473"/>
      <c r="AL561" s="473"/>
      <c r="AM561" s="473"/>
      <c r="AN561" s="473"/>
      <c r="AO561" s="473"/>
      <c r="AP561" s="473"/>
      <c r="AQ561" s="473"/>
      <c r="AR561" s="473"/>
      <c r="AS561" s="473"/>
      <c r="AT561" s="473"/>
      <c r="AU561" s="473"/>
      <c r="AV561" s="473"/>
      <c r="AW561" s="473"/>
      <c r="AX561" s="473"/>
      <c r="AY561" s="473"/>
      <c r="AZ561" s="474"/>
      <c r="BA561" s="220"/>
      <c r="BB561" s="119"/>
      <c r="BC561" s="119"/>
      <c r="BD561" s="119"/>
      <c r="BE561" s="119"/>
      <c r="BF561" s="78"/>
      <c r="BG561" s="78"/>
    </row>
    <row r="562" spans="1:59" ht="12" customHeight="1" x14ac:dyDescent="0.2">
      <c r="A562" s="473">
        <v>-5</v>
      </c>
      <c r="B562" s="473"/>
      <c r="C562" s="473"/>
      <c r="D562" s="473"/>
      <c r="E562" s="473"/>
      <c r="F562" s="473"/>
      <c r="G562" s="473"/>
      <c r="H562" s="473"/>
      <c r="I562" s="473"/>
      <c r="J562" s="473"/>
      <c r="K562" s="473"/>
      <c r="L562" s="473"/>
      <c r="M562" s="473"/>
      <c r="N562" s="473"/>
      <c r="O562" s="473"/>
      <c r="P562" s="473"/>
      <c r="Q562" s="473"/>
      <c r="R562" s="473"/>
      <c r="S562" s="473"/>
      <c r="T562" s="473"/>
      <c r="U562" s="473"/>
      <c r="V562" s="473"/>
      <c r="W562" s="473"/>
      <c r="X562" s="473"/>
      <c r="Y562" s="473"/>
      <c r="Z562" s="473"/>
      <c r="AA562" s="473"/>
      <c r="AB562" s="473"/>
      <c r="AC562" s="473"/>
      <c r="AD562" s="473"/>
      <c r="AE562" s="473"/>
      <c r="AF562" s="473"/>
      <c r="AG562" s="473"/>
      <c r="AH562" s="473"/>
      <c r="AI562" s="473"/>
      <c r="AJ562" s="473"/>
      <c r="AK562" s="473"/>
      <c r="AL562" s="473"/>
      <c r="AM562" s="473"/>
      <c r="AN562" s="473"/>
      <c r="AO562" s="473"/>
      <c r="AP562" s="473"/>
      <c r="AQ562" s="473"/>
      <c r="AR562" s="473"/>
      <c r="AS562" s="473"/>
      <c r="AT562" s="473"/>
      <c r="AU562" s="473"/>
      <c r="AV562" s="473"/>
      <c r="AW562" s="473"/>
      <c r="AX562" s="473"/>
      <c r="AY562" s="473"/>
      <c r="AZ562" s="474"/>
      <c r="BA562" s="220"/>
      <c r="BB562" s="119"/>
      <c r="BC562" s="119"/>
      <c r="BD562" s="119"/>
      <c r="BE562" s="119"/>
      <c r="BF562" s="78"/>
      <c r="BG562" s="78"/>
    </row>
    <row r="563" spans="1:59" ht="12" customHeight="1" x14ac:dyDescent="0.2">
      <c r="A563" s="473">
        <v>-6</v>
      </c>
      <c r="B563" s="473"/>
      <c r="C563" s="473"/>
      <c r="D563" s="473"/>
      <c r="E563" s="473"/>
      <c r="F563" s="473"/>
      <c r="G563" s="473"/>
      <c r="H563" s="473"/>
      <c r="I563" s="473"/>
      <c r="J563" s="473"/>
      <c r="K563" s="473"/>
      <c r="L563" s="473"/>
      <c r="M563" s="473"/>
      <c r="N563" s="473"/>
      <c r="O563" s="473"/>
      <c r="P563" s="473"/>
      <c r="Q563" s="473"/>
      <c r="R563" s="473"/>
      <c r="S563" s="473"/>
      <c r="T563" s="473"/>
      <c r="U563" s="473"/>
      <c r="V563" s="473"/>
      <c r="W563" s="473"/>
      <c r="X563" s="473"/>
      <c r="Y563" s="473"/>
      <c r="Z563" s="473"/>
      <c r="AA563" s="473"/>
      <c r="AB563" s="473"/>
      <c r="AC563" s="473"/>
      <c r="AD563" s="473"/>
      <c r="AE563" s="473"/>
      <c r="AF563" s="473"/>
      <c r="AG563" s="473"/>
      <c r="AH563" s="473"/>
      <c r="AI563" s="473"/>
      <c r="AJ563" s="473"/>
      <c r="AK563" s="473"/>
      <c r="AL563" s="473"/>
      <c r="AM563" s="473"/>
      <c r="AN563" s="473"/>
      <c r="AO563" s="473"/>
      <c r="AP563" s="473"/>
      <c r="AQ563" s="473"/>
      <c r="AR563" s="473"/>
      <c r="AS563" s="473"/>
      <c r="AT563" s="473"/>
      <c r="AU563" s="473"/>
      <c r="AV563" s="473"/>
      <c r="AW563" s="473"/>
      <c r="AX563" s="473"/>
      <c r="AY563" s="473"/>
      <c r="AZ563" s="474"/>
      <c r="BA563" s="220"/>
      <c r="BB563" s="119"/>
      <c r="BC563" s="119"/>
      <c r="BD563" s="119"/>
      <c r="BE563" s="119"/>
      <c r="BF563" s="78"/>
      <c r="BG563" s="78"/>
    </row>
    <row r="564" spans="1:59" ht="12" customHeight="1" x14ac:dyDescent="0.2">
      <c r="A564" s="473">
        <v>-7</v>
      </c>
      <c r="B564" s="473"/>
      <c r="C564" s="473"/>
      <c r="D564" s="473"/>
      <c r="E564" s="473"/>
      <c r="F564" s="473"/>
      <c r="G564" s="473"/>
      <c r="H564" s="473"/>
      <c r="I564" s="473"/>
      <c r="J564" s="473"/>
      <c r="K564" s="473"/>
      <c r="L564" s="473"/>
      <c r="M564" s="473"/>
      <c r="N564" s="473"/>
      <c r="O564" s="473"/>
      <c r="P564" s="473"/>
      <c r="Q564" s="473"/>
      <c r="R564" s="473"/>
      <c r="S564" s="473"/>
      <c r="T564" s="473"/>
      <c r="U564" s="473"/>
      <c r="V564" s="473"/>
      <c r="W564" s="473"/>
      <c r="X564" s="473"/>
      <c r="Y564" s="473"/>
      <c r="Z564" s="473"/>
      <c r="AA564" s="473"/>
      <c r="AB564" s="473"/>
      <c r="AC564" s="473"/>
      <c r="AD564" s="473"/>
      <c r="AE564" s="473"/>
      <c r="AF564" s="473"/>
      <c r="AG564" s="473"/>
      <c r="AH564" s="473"/>
      <c r="AI564" s="473"/>
      <c r="AJ564" s="473"/>
      <c r="AK564" s="473"/>
      <c r="AL564" s="473"/>
      <c r="AM564" s="473"/>
      <c r="AN564" s="473"/>
      <c r="AO564" s="473"/>
      <c r="AP564" s="473"/>
      <c r="AQ564" s="473"/>
      <c r="AR564" s="473"/>
      <c r="AS564" s="473"/>
      <c r="AT564" s="473"/>
      <c r="AU564" s="473"/>
      <c r="AV564" s="473"/>
      <c r="AW564" s="473"/>
      <c r="AX564" s="473"/>
      <c r="AY564" s="473"/>
      <c r="AZ564" s="474"/>
      <c r="BA564" s="220"/>
      <c r="BB564" s="119"/>
      <c r="BC564" s="119"/>
      <c r="BD564" s="119"/>
      <c r="BE564" s="119"/>
      <c r="BF564" s="78"/>
      <c r="BG564" s="78"/>
    </row>
    <row r="565" spans="1:59" ht="12" customHeight="1" x14ac:dyDescent="0.2">
      <c r="A565" s="473">
        <v>-8</v>
      </c>
      <c r="B565" s="473"/>
      <c r="C565" s="473"/>
      <c r="D565" s="473"/>
      <c r="E565" s="473"/>
      <c r="F565" s="473"/>
      <c r="G565" s="473"/>
      <c r="H565" s="473"/>
      <c r="I565" s="473"/>
      <c r="J565" s="473"/>
      <c r="K565" s="473"/>
      <c r="L565" s="473"/>
      <c r="M565" s="473"/>
      <c r="N565" s="473"/>
      <c r="O565" s="473"/>
      <c r="P565" s="473"/>
      <c r="Q565" s="473"/>
      <c r="R565" s="473"/>
      <c r="S565" s="473"/>
      <c r="T565" s="473"/>
      <c r="U565" s="473"/>
      <c r="V565" s="473"/>
      <c r="W565" s="473"/>
      <c r="X565" s="473"/>
      <c r="Y565" s="473"/>
      <c r="Z565" s="473"/>
      <c r="AA565" s="473"/>
      <c r="AB565" s="473"/>
      <c r="AC565" s="473"/>
      <c r="AD565" s="473"/>
      <c r="AE565" s="473"/>
      <c r="AF565" s="473"/>
      <c r="AG565" s="473"/>
      <c r="AH565" s="473"/>
      <c r="AI565" s="473"/>
      <c r="AJ565" s="473"/>
      <c r="AK565" s="473"/>
      <c r="AL565" s="473"/>
      <c r="AM565" s="473"/>
      <c r="AN565" s="473"/>
      <c r="AO565" s="473"/>
      <c r="AP565" s="473"/>
      <c r="AQ565" s="473"/>
      <c r="AR565" s="473"/>
      <c r="AS565" s="473"/>
      <c r="AT565" s="473"/>
      <c r="AU565" s="473"/>
      <c r="AV565" s="473"/>
      <c r="AW565" s="473"/>
      <c r="AX565" s="473"/>
      <c r="AY565" s="473"/>
      <c r="AZ565" s="474"/>
      <c r="BA565" s="220"/>
      <c r="BB565" s="119"/>
      <c r="BC565" s="119"/>
      <c r="BD565" s="119"/>
      <c r="BE565" s="119"/>
      <c r="BF565" s="78"/>
      <c r="BG565" s="78"/>
    </row>
    <row r="566" spans="1:59" ht="12" customHeight="1" x14ac:dyDescent="0.2">
      <c r="A566" s="473">
        <v>-9</v>
      </c>
      <c r="B566" s="473"/>
      <c r="C566" s="473"/>
      <c r="D566" s="473"/>
      <c r="E566" s="473"/>
      <c r="F566" s="473"/>
      <c r="G566" s="473"/>
      <c r="H566" s="473"/>
      <c r="I566" s="473"/>
      <c r="J566" s="473"/>
      <c r="K566" s="473"/>
      <c r="L566" s="473"/>
      <c r="M566" s="473"/>
      <c r="N566" s="473"/>
      <c r="O566" s="473"/>
      <c r="P566" s="473"/>
      <c r="Q566" s="473"/>
      <c r="R566" s="473"/>
      <c r="S566" s="473"/>
      <c r="T566" s="473"/>
      <c r="U566" s="473"/>
      <c r="V566" s="473"/>
      <c r="W566" s="473"/>
      <c r="X566" s="473"/>
      <c r="Y566" s="473"/>
      <c r="Z566" s="473"/>
      <c r="AA566" s="473"/>
      <c r="AB566" s="473"/>
      <c r="AC566" s="473"/>
      <c r="AD566" s="473"/>
      <c r="AE566" s="473"/>
      <c r="AF566" s="473"/>
      <c r="AG566" s="473"/>
      <c r="AH566" s="473"/>
      <c r="AI566" s="473"/>
      <c r="AJ566" s="473"/>
      <c r="AK566" s="473"/>
      <c r="AL566" s="473"/>
      <c r="AM566" s="473"/>
      <c r="AN566" s="473"/>
      <c r="AO566" s="473"/>
      <c r="AP566" s="473"/>
      <c r="AQ566" s="473"/>
      <c r="AR566" s="473"/>
      <c r="AS566" s="473"/>
      <c r="AT566" s="473"/>
      <c r="AU566" s="473"/>
      <c r="AV566" s="473"/>
      <c r="AW566" s="473"/>
      <c r="AX566" s="473"/>
      <c r="AY566" s="473"/>
      <c r="AZ566" s="474"/>
      <c r="BA566" s="220"/>
      <c r="BB566" s="119"/>
      <c r="BC566" s="119"/>
      <c r="BD566" s="119"/>
      <c r="BE566" s="119"/>
      <c r="BF566" s="78"/>
      <c r="BG566" s="78"/>
    </row>
    <row r="567" spans="1:59" ht="12.75" customHeight="1" x14ac:dyDescent="0.2">
      <c r="A567" s="89" t="s">
        <v>503</v>
      </c>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89"/>
      <c r="AB567" s="89"/>
      <c r="AC567" s="89"/>
      <c r="AD567" s="89"/>
      <c r="AE567" s="89"/>
      <c r="AF567" s="89"/>
      <c r="AG567" s="89"/>
      <c r="AH567" s="89"/>
      <c r="AI567" s="89"/>
      <c r="AJ567" s="89"/>
      <c r="AK567" s="89"/>
      <c r="AL567" s="89"/>
      <c r="AM567" s="89"/>
      <c r="AN567" s="89"/>
      <c r="AO567" s="89"/>
      <c r="AP567" s="89"/>
      <c r="AQ567" s="89"/>
      <c r="AR567" s="89"/>
      <c r="AS567" s="89"/>
      <c r="AT567" s="89"/>
      <c r="AU567" s="89"/>
      <c r="AV567" s="89"/>
      <c r="AW567" s="89"/>
      <c r="AX567" s="89"/>
      <c r="AY567" s="89"/>
      <c r="AZ567" s="90"/>
      <c r="BA567" s="220"/>
      <c r="BB567" s="119"/>
      <c r="BC567" s="119"/>
      <c r="BD567" s="119"/>
      <c r="BE567" s="119"/>
      <c r="BF567" s="78"/>
      <c r="BG567" s="78"/>
    </row>
    <row r="568" spans="1:59" ht="25.5" customHeight="1" x14ac:dyDescent="0.2">
      <c r="A568" s="68" t="s">
        <v>504</v>
      </c>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c r="AG568" s="68"/>
      <c r="AH568" s="68"/>
      <c r="AI568" s="68"/>
      <c r="AJ568" s="68"/>
      <c r="AK568" s="68"/>
      <c r="AL568" s="68"/>
      <c r="AM568" s="68"/>
      <c r="AN568" s="68"/>
      <c r="AO568" s="68"/>
      <c r="AP568" s="68"/>
      <c r="AQ568" s="68"/>
      <c r="AR568" s="68"/>
      <c r="AS568" s="68"/>
      <c r="AT568" s="68"/>
      <c r="AU568" s="68"/>
      <c r="AV568" s="68"/>
      <c r="AW568" s="68"/>
      <c r="AX568" s="68"/>
      <c r="AY568" s="68"/>
      <c r="AZ568" s="68"/>
      <c r="BA568" s="68"/>
      <c r="BB568" s="68"/>
      <c r="BC568" s="68"/>
      <c r="BD568" s="68"/>
      <c r="BE568" s="68"/>
      <c r="BF568" s="68"/>
      <c r="BG568" s="68"/>
    </row>
    <row r="569" spans="1:59" ht="0.95" customHeight="1" x14ac:dyDescent="0.2"/>
    <row r="570" spans="1:59" ht="14.25" customHeight="1" x14ac:dyDescent="0.2">
      <c r="A570" s="189" t="s">
        <v>407</v>
      </c>
      <c r="B570" s="189"/>
      <c r="C570" s="189"/>
      <c r="D570" s="189"/>
      <c r="E570" s="189"/>
      <c r="F570" s="305" t="s">
        <v>505</v>
      </c>
      <c r="G570" s="305"/>
      <c r="H570" s="305"/>
      <c r="I570" s="305"/>
      <c r="J570" s="305"/>
      <c r="K570" s="305"/>
      <c r="L570" s="305"/>
      <c r="M570" s="305"/>
      <c r="N570" s="305"/>
      <c r="O570" s="305"/>
      <c r="P570" s="305"/>
      <c r="Q570" s="305"/>
      <c r="R570" s="305"/>
      <c r="S570" s="305"/>
      <c r="T570" s="305"/>
      <c r="U570" s="305"/>
      <c r="V570" s="305"/>
      <c r="W570" s="305"/>
      <c r="X570" s="305"/>
      <c r="Y570" s="305"/>
      <c r="Z570" s="305"/>
      <c r="AA570" s="305"/>
      <c r="AB570" s="305"/>
      <c r="AC570" s="305"/>
      <c r="AD570" s="305"/>
      <c r="AE570" s="305"/>
      <c r="AF570" s="305"/>
      <c r="AG570" s="305"/>
      <c r="AH570" s="305"/>
      <c r="AI570" s="305"/>
      <c r="AJ570" s="305"/>
      <c r="AK570" s="305"/>
      <c r="AL570" s="305"/>
      <c r="AM570" s="305"/>
      <c r="AN570" s="305"/>
      <c r="AO570" s="305"/>
      <c r="AP570" s="305"/>
      <c r="AQ570" s="305"/>
      <c r="AR570" s="305"/>
      <c r="AS570" s="305"/>
      <c r="AT570" s="305"/>
      <c r="AU570" s="305"/>
      <c r="AV570" s="305"/>
      <c r="AW570" s="305"/>
      <c r="AX570" s="305"/>
      <c r="AY570" s="305"/>
      <c r="AZ570" s="305"/>
      <c r="BA570" s="305"/>
      <c r="BB570" s="305"/>
      <c r="BC570" s="305"/>
      <c r="BD570" s="305"/>
      <c r="BE570" s="305"/>
      <c r="BF570" s="81"/>
      <c r="BG570" s="81"/>
    </row>
    <row r="571" spans="1:59" ht="14.25" customHeight="1" x14ac:dyDescent="0.2">
      <c r="A571" s="459" t="s">
        <v>506</v>
      </c>
      <c r="B571" s="459"/>
      <c r="C571" s="459"/>
      <c r="D571" s="459"/>
      <c r="E571" s="459"/>
      <c r="F571" s="459"/>
      <c r="G571" s="459"/>
      <c r="H571" s="459"/>
      <c r="I571" s="459"/>
      <c r="J571" s="459"/>
      <c r="K571" s="459"/>
      <c r="L571" s="459"/>
      <c r="M571" s="459"/>
      <c r="N571" s="459"/>
      <c r="O571" s="459"/>
      <c r="P571" s="459"/>
      <c r="Q571" s="459"/>
      <c r="R571" s="459"/>
      <c r="S571" s="459"/>
      <c r="T571" s="459"/>
      <c r="U571" s="459"/>
      <c r="V571" s="459"/>
      <c r="W571" s="459"/>
      <c r="X571" s="459"/>
      <c r="Y571" s="459"/>
      <c r="Z571" s="459"/>
      <c r="AA571" s="459"/>
      <c r="AB571" s="459"/>
      <c r="AC571" s="459"/>
      <c r="AD571" s="459"/>
      <c r="AE571" s="459"/>
      <c r="AF571" s="459"/>
      <c r="AG571" s="459"/>
      <c r="AH571" s="459"/>
      <c r="AI571" s="459"/>
      <c r="AJ571" s="459"/>
      <c r="AK571" s="459"/>
      <c r="AL571" s="459"/>
      <c r="AM571" s="459"/>
      <c r="AN571" s="459"/>
      <c r="AO571" s="459"/>
      <c r="AP571" s="459"/>
      <c r="AQ571" s="459"/>
      <c r="AR571" s="459"/>
      <c r="AS571" s="459"/>
      <c r="AT571" s="459"/>
      <c r="AU571" s="459"/>
      <c r="AV571" s="459"/>
      <c r="AW571" s="459"/>
      <c r="AX571" s="459"/>
      <c r="AY571" s="459"/>
      <c r="AZ571" s="459"/>
      <c r="BA571" s="459"/>
      <c r="BB571" s="459"/>
      <c r="BC571" s="459"/>
      <c r="BD571" s="459"/>
      <c r="BE571" s="459"/>
      <c r="BF571" s="459"/>
      <c r="BG571" s="459"/>
    </row>
    <row r="572" spans="1:59" ht="13.5" customHeight="1" x14ac:dyDescent="0.2">
      <c r="A572" s="292" t="s">
        <v>507</v>
      </c>
      <c r="B572" s="292"/>
      <c r="C572" s="292"/>
      <c r="D572" s="292"/>
      <c r="E572" s="292"/>
      <c r="F572" s="292"/>
      <c r="G572" s="292"/>
      <c r="H572" s="292"/>
      <c r="I572" s="292"/>
      <c r="J572" s="292"/>
      <c r="K572" s="292"/>
      <c r="L572" s="292"/>
      <c r="M572" s="292"/>
      <c r="N572" s="292"/>
      <c r="O572" s="292"/>
      <c r="P572" s="292"/>
      <c r="Q572" s="292"/>
      <c r="R572" s="292"/>
      <c r="S572" s="292"/>
      <c r="T572" s="292"/>
      <c r="U572" s="292"/>
      <c r="V572" s="292"/>
      <c r="W572" s="292"/>
      <c r="X572" s="292"/>
      <c r="Y572" s="292"/>
      <c r="Z572" s="292"/>
      <c r="AA572" s="292"/>
      <c r="AB572" s="292"/>
      <c r="AC572" s="292"/>
      <c r="AD572" s="292"/>
      <c r="AE572" s="292"/>
      <c r="AF572" s="292"/>
      <c r="AG572" s="292"/>
      <c r="AH572" s="292"/>
      <c r="AI572" s="292"/>
      <c r="AJ572" s="292"/>
      <c r="AK572" s="292"/>
      <c r="AL572" s="292"/>
      <c r="AM572" s="292"/>
      <c r="AN572" s="292"/>
      <c r="AO572" s="292"/>
      <c r="AP572" s="292"/>
      <c r="AQ572" s="292"/>
      <c r="AR572" s="292"/>
      <c r="AS572" s="292"/>
      <c r="AT572" s="292"/>
      <c r="AU572" s="292"/>
      <c r="AV572" s="293"/>
      <c r="AW572" s="128">
        <v>1</v>
      </c>
      <c r="AX572" s="129"/>
      <c r="AY572" s="130"/>
      <c r="AZ572" s="220"/>
      <c r="BA572" s="119"/>
      <c r="BB572" s="119"/>
      <c r="BC572" s="119"/>
      <c r="BD572" s="119"/>
      <c r="BE572" s="119"/>
      <c r="BF572" s="78"/>
      <c r="BG572" s="78"/>
    </row>
    <row r="573" spans="1:59" ht="12" customHeight="1" x14ac:dyDescent="0.2">
      <c r="A573" s="150"/>
      <c r="B573" s="150"/>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0"/>
      <c r="Z573" s="150"/>
      <c r="AA573" s="150"/>
      <c r="AB573" s="150"/>
      <c r="AC573" s="150"/>
      <c r="AD573" s="150"/>
      <c r="AE573" s="150"/>
      <c r="AF573" s="150"/>
      <c r="AG573" s="150"/>
      <c r="AH573" s="150"/>
      <c r="AI573" s="150"/>
      <c r="AJ573" s="150"/>
      <c r="AK573" s="150"/>
      <c r="AL573" s="150"/>
      <c r="AM573" s="150"/>
      <c r="AN573" s="150"/>
      <c r="AO573" s="150"/>
      <c r="AP573" s="150"/>
      <c r="AQ573" s="150"/>
      <c r="AR573" s="150"/>
      <c r="AS573" s="150"/>
      <c r="AT573" s="150"/>
      <c r="AU573" s="150"/>
      <c r="AV573" s="151"/>
      <c r="AW573" s="218"/>
      <c r="AX573" s="320"/>
      <c r="AY573" s="321"/>
      <c r="AZ573" s="107"/>
      <c r="BA573" s="108"/>
      <c r="BB573" s="108"/>
      <c r="BC573" s="108"/>
      <c r="BD573" s="108"/>
      <c r="BE573" s="108"/>
      <c r="BF573" s="78"/>
      <c r="BG573" s="78"/>
    </row>
    <row r="574" spans="1:59" ht="12.75" customHeight="1" x14ac:dyDescent="0.2">
      <c r="A574" s="93" t="s">
        <v>508</v>
      </c>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c r="AC574" s="93"/>
      <c r="AD574" s="93"/>
      <c r="AE574" s="93"/>
      <c r="AF574" s="94"/>
      <c r="AG574" s="192" t="s">
        <v>118</v>
      </c>
      <c r="AH574" s="193"/>
      <c r="AI574" s="193"/>
      <c r="AJ574" s="194"/>
      <c r="AK574" s="211"/>
      <c r="AL574" s="212"/>
      <c r="AM574" s="212"/>
      <c r="AN574" s="212"/>
      <c r="AO574" s="212"/>
      <c r="AP574" s="212"/>
      <c r="AQ574" s="212"/>
      <c r="AR574" s="212"/>
      <c r="AS574" s="212"/>
      <c r="AT574" s="212"/>
      <c r="AU574" s="212"/>
      <c r="AV574" s="213"/>
      <c r="AW574" s="219"/>
      <c r="AX574" s="322"/>
      <c r="AY574" s="323"/>
      <c r="AZ574" s="67"/>
      <c r="BA574" s="68"/>
      <c r="BB574" s="68"/>
      <c r="BC574" s="68"/>
      <c r="BD574" s="68"/>
      <c r="BE574" s="68"/>
      <c r="BF574" s="78"/>
      <c r="BG574" s="78"/>
    </row>
    <row r="575" spans="1:59" ht="12.75" customHeight="1" x14ac:dyDescent="0.2">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c r="AC575" s="93"/>
      <c r="AD575" s="93"/>
      <c r="AE575" s="93"/>
      <c r="AF575" s="94"/>
      <c r="AG575" s="136" t="s">
        <v>121</v>
      </c>
      <c r="AH575" s="137"/>
      <c r="AI575" s="137"/>
      <c r="AJ575" s="138"/>
      <c r="AK575" s="220"/>
      <c r="AL575" s="119"/>
      <c r="AM575" s="119"/>
      <c r="AN575" s="119"/>
      <c r="AO575" s="119"/>
      <c r="AP575" s="119"/>
      <c r="AQ575" s="119"/>
      <c r="AR575" s="119"/>
      <c r="AS575" s="119"/>
      <c r="AT575" s="119"/>
      <c r="AU575" s="119"/>
      <c r="AV575" s="221"/>
      <c r="AW575" s="219"/>
      <c r="AX575" s="322"/>
      <c r="AY575" s="323"/>
      <c r="AZ575" s="67"/>
      <c r="BA575" s="68"/>
      <c r="BB575" s="68"/>
      <c r="BC575" s="68"/>
      <c r="BD575" s="68"/>
      <c r="BE575" s="68"/>
      <c r="BF575" s="78"/>
      <c r="BG575" s="78"/>
    </row>
    <row r="576" spans="1:59" ht="12.75" customHeight="1" x14ac:dyDescent="0.2">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c r="AC576" s="93"/>
      <c r="AD576" s="93"/>
      <c r="AE576" s="93"/>
      <c r="AF576" s="94"/>
      <c r="AG576" s="136" t="s">
        <v>422</v>
      </c>
      <c r="AH576" s="137"/>
      <c r="AI576" s="137"/>
      <c r="AJ576" s="138"/>
      <c r="AK576" s="220"/>
      <c r="AL576" s="119"/>
      <c r="AM576" s="119"/>
      <c r="AN576" s="119"/>
      <c r="AO576" s="119"/>
      <c r="AP576" s="119"/>
      <c r="AQ576" s="119"/>
      <c r="AR576" s="119"/>
      <c r="AS576" s="119"/>
      <c r="AT576" s="119"/>
      <c r="AU576" s="119"/>
      <c r="AV576" s="221"/>
      <c r="AW576" s="219"/>
      <c r="AX576" s="322"/>
      <c r="AY576" s="323"/>
      <c r="AZ576" s="67"/>
      <c r="BA576" s="68"/>
      <c r="BB576" s="68"/>
      <c r="BC576" s="68"/>
      <c r="BD576" s="68"/>
      <c r="BE576" s="68"/>
      <c r="BF576" s="78"/>
      <c r="BG576" s="78"/>
    </row>
    <row r="577" spans="1:59" ht="12.75" customHeight="1" x14ac:dyDescent="0.2">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c r="AC577" s="93"/>
      <c r="AD577" s="93"/>
      <c r="AE577" s="93"/>
      <c r="AF577" s="94"/>
      <c r="AG577" s="136" t="s">
        <v>439</v>
      </c>
      <c r="AH577" s="137"/>
      <c r="AI577" s="137"/>
      <c r="AJ577" s="138"/>
      <c r="AK577" s="220"/>
      <c r="AL577" s="119"/>
      <c r="AM577" s="119"/>
      <c r="AN577" s="119"/>
      <c r="AO577" s="119"/>
      <c r="AP577" s="119"/>
      <c r="AQ577" s="119"/>
      <c r="AR577" s="119"/>
      <c r="AS577" s="119"/>
      <c r="AT577" s="119"/>
      <c r="AU577" s="119"/>
      <c r="AV577" s="221"/>
      <c r="AW577" s="219"/>
      <c r="AX577" s="322"/>
      <c r="AY577" s="323"/>
      <c r="AZ577" s="67"/>
      <c r="BA577" s="68"/>
      <c r="BB577" s="68"/>
      <c r="BC577" s="68"/>
      <c r="BD577" s="68"/>
      <c r="BE577" s="68"/>
      <c r="BF577" s="78"/>
      <c r="BG577" s="78"/>
    </row>
    <row r="578" spans="1:59" ht="12.75" customHeight="1" x14ac:dyDescent="0.2">
      <c r="A578" s="150" t="s">
        <v>509</v>
      </c>
      <c r="B578" s="150"/>
      <c r="C578" s="150"/>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50"/>
      <c r="Z578" s="150"/>
      <c r="AA578" s="150"/>
      <c r="AB578" s="150"/>
      <c r="AC578" s="150"/>
      <c r="AD578" s="150"/>
      <c r="AE578" s="150"/>
      <c r="AF578" s="150"/>
      <c r="AG578" s="150"/>
      <c r="AH578" s="150"/>
      <c r="AI578" s="150"/>
      <c r="AJ578" s="150"/>
      <c r="AK578" s="150"/>
      <c r="AL578" s="150"/>
      <c r="AM578" s="150"/>
      <c r="AN578" s="150"/>
      <c r="AO578" s="150"/>
      <c r="AP578" s="150"/>
      <c r="AQ578" s="150"/>
      <c r="AR578" s="150"/>
      <c r="AS578" s="150"/>
      <c r="AT578" s="150"/>
      <c r="AU578" s="150"/>
      <c r="AV578" s="151"/>
      <c r="AW578" s="192" t="s">
        <v>510</v>
      </c>
      <c r="AX578" s="193"/>
      <c r="AY578" s="194"/>
      <c r="AZ578" s="109"/>
      <c r="BA578" s="70"/>
      <c r="BB578" s="70"/>
      <c r="BC578" s="70"/>
      <c r="BD578" s="70"/>
      <c r="BE578" s="70"/>
      <c r="BF578" s="78"/>
      <c r="BG578" s="78"/>
    </row>
    <row r="579" spans="1:59" ht="12.75" customHeight="1" x14ac:dyDescent="0.2">
      <c r="A579" s="150"/>
      <c r="B579" s="150"/>
      <c r="C579" s="150"/>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50"/>
      <c r="Z579" s="150"/>
      <c r="AA579" s="150"/>
      <c r="AB579" s="150"/>
      <c r="AC579" s="150"/>
      <c r="AD579" s="150"/>
      <c r="AE579" s="150"/>
      <c r="AF579" s="150"/>
      <c r="AG579" s="150"/>
      <c r="AH579" s="150"/>
      <c r="AI579" s="150"/>
      <c r="AJ579" s="150"/>
      <c r="AK579" s="150"/>
      <c r="AL579" s="150"/>
      <c r="AM579" s="150"/>
      <c r="AN579" s="150"/>
      <c r="AO579" s="150"/>
      <c r="AP579" s="150"/>
      <c r="AQ579" s="150"/>
      <c r="AR579" s="150"/>
      <c r="AS579" s="150"/>
      <c r="AT579" s="150"/>
      <c r="AU579" s="150"/>
      <c r="AV579" s="151"/>
      <c r="AW579" s="128">
        <v>3</v>
      </c>
      <c r="AX579" s="129"/>
      <c r="AY579" s="130"/>
      <c r="AZ579" s="220"/>
      <c r="BA579" s="119"/>
      <c r="BB579" s="119"/>
      <c r="BC579" s="119"/>
      <c r="BD579" s="119"/>
      <c r="BE579" s="119"/>
      <c r="BF579" s="78"/>
      <c r="BG579" s="78"/>
    </row>
    <row r="580" spans="1:59" ht="25.5" customHeight="1" x14ac:dyDescent="0.2">
      <c r="A580" s="150" t="s">
        <v>511</v>
      </c>
      <c r="B580" s="150"/>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0"/>
      <c r="Z580" s="150"/>
      <c r="AA580" s="150"/>
      <c r="AB580" s="150"/>
      <c r="AC580" s="150"/>
      <c r="AD580" s="150"/>
      <c r="AE580" s="150"/>
      <c r="AF580" s="151"/>
      <c r="AG580" s="475" t="s">
        <v>127</v>
      </c>
      <c r="AH580" s="476"/>
      <c r="AI580" s="476"/>
      <c r="AJ580" s="477"/>
      <c r="AK580" s="234"/>
      <c r="AL580" s="235"/>
      <c r="AM580" s="235"/>
      <c r="AN580" s="235"/>
      <c r="AO580" s="235"/>
      <c r="AP580" s="235"/>
      <c r="AQ580" s="235"/>
      <c r="AR580" s="235"/>
      <c r="AS580" s="235"/>
      <c r="AT580" s="235"/>
      <c r="AU580" s="235"/>
      <c r="AV580" s="236"/>
      <c r="AW580" s="198"/>
      <c r="AX580" s="380"/>
      <c r="AY580" s="381"/>
      <c r="AZ580" s="107"/>
      <c r="BA580" s="108"/>
      <c r="BB580" s="108"/>
      <c r="BC580" s="108"/>
      <c r="BD580" s="108"/>
      <c r="BE580" s="108"/>
      <c r="BF580" s="81"/>
      <c r="BG580" s="81"/>
    </row>
    <row r="581" spans="1:59" ht="12.75" customHeight="1" x14ac:dyDescent="0.2">
      <c r="A581" s="150"/>
      <c r="B581" s="150"/>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0"/>
      <c r="Z581" s="150"/>
      <c r="AA581" s="150"/>
      <c r="AB581" s="150"/>
      <c r="AC581" s="150"/>
      <c r="AD581" s="150"/>
      <c r="AE581" s="150"/>
      <c r="AF581" s="151"/>
      <c r="AG581" s="136" t="s">
        <v>512</v>
      </c>
      <c r="AH581" s="137"/>
      <c r="AI581" s="137"/>
      <c r="AJ581" s="138"/>
      <c r="AK581" s="220"/>
      <c r="AL581" s="119"/>
      <c r="AM581" s="119"/>
      <c r="AN581" s="119"/>
      <c r="AO581" s="119"/>
      <c r="AP581" s="119"/>
      <c r="AQ581" s="119"/>
      <c r="AR581" s="119"/>
      <c r="AS581" s="119"/>
      <c r="AT581" s="119"/>
      <c r="AU581" s="119"/>
      <c r="AV581" s="221"/>
      <c r="AW581" s="199"/>
      <c r="AX581" s="412"/>
      <c r="AY581" s="413"/>
      <c r="AZ581" s="67"/>
      <c r="BA581" s="68"/>
      <c r="BB581" s="68"/>
      <c r="BC581" s="68"/>
      <c r="BD581" s="68"/>
      <c r="BE581" s="68"/>
      <c r="BF581" s="78"/>
      <c r="BG581" s="78"/>
    </row>
    <row r="582" spans="1:59" ht="12.75" customHeight="1" x14ac:dyDescent="0.2">
      <c r="A582" s="150" t="s">
        <v>513</v>
      </c>
      <c r="B582" s="150"/>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0"/>
      <c r="Z582" s="150"/>
      <c r="AA582" s="150"/>
      <c r="AB582" s="150"/>
      <c r="AC582" s="150"/>
      <c r="AD582" s="150"/>
      <c r="AE582" s="150"/>
      <c r="AF582" s="150"/>
      <c r="AG582" s="150"/>
      <c r="AH582" s="150"/>
      <c r="AI582" s="150"/>
      <c r="AJ582" s="150"/>
      <c r="AK582" s="150"/>
      <c r="AL582" s="150"/>
      <c r="AM582" s="150"/>
      <c r="AN582" s="150"/>
      <c r="AO582" s="150"/>
      <c r="AP582" s="150"/>
      <c r="AQ582" s="150"/>
      <c r="AR582" s="150"/>
      <c r="AS582" s="150"/>
      <c r="AT582" s="150"/>
      <c r="AU582" s="150"/>
      <c r="AV582" s="151"/>
      <c r="AW582" s="192" t="s">
        <v>514</v>
      </c>
      <c r="AX582" s="193"/>
      <c r="AY582" s="194"/>
      <c r="AZ582" s="109"/>
      <c r="BA582" s="70"/>
      <c r="BB582" s="70"/>
      <c r="BC582" s="70"/>
      <c r="BD582" s="70"/>
      <c r="BE582" s="70"/>
      <c r="BF582" s="78"/>
      <c r="BG582" s="78"/>
    </row>
    <row r="583" spans="1:59" ht="12.75" customHeight="1" x14ac:dyDescent="0.2">
      <c r="A583" s="247"/>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47"/>
      <c r="AO583" s="247"/>
      <c r="AP583" s="247"/>
      <c r="AQ583" s="247"/>
      <c r="AR583" s="247"/>
      <c r="AS583" s="247"/>
      <c r="AT583" s="247"/>
      <c r="AU583" s="247"/>
      <c r="AV583" s="248"/>
      <c r="AW583" s="128">
        <v>5</v>
      </c>
      <c r="AX583" s="129"/>
      <c r="AY583" s="130"/>
      <c r="AZ583" s="220"/>
      <c r="BA583" s="119"/>
      <c r="BB583" s="119"/>
      <c r="BC583" s="119"/>
      <c r="BD583" s="119"/>
      <c r="BE583" s="119"/>
      <c r="BF583" s="78"/>
      <c r="BG583" s="78"/>
    </row>
    <row r="584" spans="1:59" ht="14.25" customHeight="1" x14ac:dyDescent="0.2">
      <c r="A584" s="189" t="s">
        <v>418</v>
      </c>
      <c r="B584" s="189"/>
      <c r="C584" s="189"/>
      <c r="D584" s="189"/>
      <c r="E584" s="189"/>
      <c r="F584" s="305" t="s">
        <v>515</v>
      </c>
      <c r="G584" s="305"/>
      <c r="H584" s="305"/>
      <c r="I584" s="305"/>
      <c r="J584" s="305"/>
      <c r="K584" s="305"/>
      <c r="L584" s="305"/>
      <c r="M584" s="305"/>
      <c r="N584" s="305"/>
      <c r="O584" s="305"/>
      <c r="P584" s="305"/>
      <c r="Q584" s="305"/>
      <c r="R584" s="305"/>
      <c r="S584" s="305"/>
      <c r="T584" s="305"/>
      <c r="U584" s="305"/>
      <c r="V584" s="305"/>
      <c r="W584" s="305"/>
      <c r="X584" s="305"/>
      <c r="Y584" s="305"/>
      <c r="Z584" s="305"/>
      <c r="AA584" s="305"/>
      <c r="AB584" s="305"/>
      <c r="AC584" s="305"/>
      <c r="AD584" s="305"/>
      <c r="AE584" s="305"/>
      <c r="AF584" s="305"/>
      <c r="AG584" s="305"/>
      <c r="AH584" s="305"/>
      <c r="AI584" s="305"/>
      <c r="AJ584" s="305"/>
      <c r="AK584" s="305"/>
      <c r="AL584" s="305"/>
      <c r="AM584" s="305"/>
      <c r="AN584" s="305"/>
      <c r="AO584" s="305"/>
      <c r="AP584" s="305"/>
      <c r="AQ584" s="305"/>
      <c r="AR584" s="305"/>
      <c r="AS584" s="305"/>
      <c r="AT584" s="305"/>
      <c r="AU584" s="305"/>
      <c r="AV584" s="305"/>
      <c r="AW584" s="305"/>
      <c r="AX584" s="305"/>
      <c r="AY584" s="305"/>
      <c r="AZ584" s="305"/>
      <c r="BA584" s="305"/>
      <c r="BB584" s="305"/>
      <c r="BC584" s="305"/>
      <c r="BD584" s="305"/>
      <c r="BE584" s="305"/>
      <c r="BF584" s="78"/>
      <c r="BG584" s="78"/>
    </row>
    <row r="585" spans="1:59" ht="14.25" customHeight="1" x14ac:dyDescent="0.2">
      <c r="A585" s="459" t="s">
        <v>506</v>
      </c>
      <c r="B585" s="459"/>
      <c r="C585" s="459"/>
      <c r="D585" s="459"/>
      <c r="E585" s="459"/>
      <c r="F585" s="459"/>
      <c r="G585" s="459"/>
      <c r="H585" s="459"/>
      <c r="I585" s="459"/>
      <c r="J585" s="459"/>
      <c r="K585" s="459"/>
      <c r="L585" s="459"/>
      <c r="M585" s="459"/>
      <c r="N585" s="459"/>
      <c r="O585" s="459"/>
      <c r="P585" s="459"/>
      <c r="Q585" s="459"/>
      <c r="R585" s="459"/>
      <c r="S585" s="459"/>
      <c r="T585" s="459"/>
      <c r="U585" s="459"/>
      <c r="V585" s="459"/>
      <c r="W585" s="459"/>
      <c r="X585" s="459"/>
      <c r="Y585" s="459"/>
      <c r="Z585" s="459"/>
      <c r="AA585" s="459"/>
      <c r="AB585" s="459"/>
      <c r="AC585" s="459"/>
      <c r="AD585" s="459"/>
      <c r="AE585" s="459"/>
      <c r="AF585" s="459"/>
      <c r="AG585" s="459"/>
      <c r="AH585" s="459"/>
      <c r="AI585" s="459"/>
      <c r="AJ585" s="459"/>
      <c r="AK585" s="459"/>
      <c r="AL585" s="459"/>
      <c r="AM585" s="459"/>
      <c r="AN585" s="459"/>
      <c r="AO585" s="459"/>
      <c r="AP585" s="459"/>
      <c r="AQ585" s="459"/>
      <c r="AR585" s="459"/>
      <c r="AS585" s="459"/>
      <c r="AT585" s="459"/>
      <c r="AU585" s="459"/>
      <c r="AV585" s="459"/>
      <c r="AW585" s="459"/>
      <c r="AX585" s="459"/>
      <c r="AY585" s="459"/>
      <c r="AZ585" s="459"/>
      <c r="BA585" s="459"/>
      <c r="BB585" s="459"/>
      <c r="BC585" s="459"/>
      <c r="BD585" s="459"/>
      <c r="BE585" s="459"/>
      <c r="BF585" s="459"/>
      <c r="BG585" s="459"/>
    </row>
    <row r="586" spans="1:59" ht="13.5" customHeight="1" x14ac:dyDescent="0.2">
      <c r="A586" s="292" t="s">
        <v>516</v>
      </c>
      <c r="B586" s="292"/>
      <c r="C586" s="292"/>
      <c r="D586" s="292"/>
      <c r="E586" s="292"/>
      <c r="F586" s="292"/>
      <c r="G586" s="292"/>
      <c r="H586" s="292"/>
      <c r="I586" s="292"/>
      <c r="J586" s="292"/>
      <c r="K586" s="292"/>
      <c r="L586" s="292"/>
      <c r="M586" s="292"/>
      <c r="N586" s="292"/>
      <c r="O586" s="292"/>
      <c r="P586" s="292"/>
      <c r="Q586" s="292"/>
      <c r="R586" s="292"/>
      <c r="S586" s="292"/>
      <c r="T586" s="292"/>
      <c r="U586" s="292"/>
      <c r="V586" s="292"/>
      <c r="W586" s="292"/>
      <c r="X586" s="292"/>
      <c r="Y586" s="292"/>
      <c r="Z586" s="292"/>
      <c r="AA586" s="292"/>
      <c r="AB586" s="292"/>
      <c r="AC586" s="292"/>
      <c r="AD586" s="292"/>
      <c r="AE586" s="292"/>
      <c r="AF586" s="292"/>
      <c r="AG586" s="292"/>
      <c r="AH586" s="292"/>
      <c r="AI586" s="292"/>
      <c r="AJ586" s="292"/>
      <c r="AK586" s="292"/>
      <c r="AL586" s="292"/>
      <c r="AM586" s="292"/>
      <c r="AN586" s="292"/>
      <c r="AO586" s="292"/>
      <c r="AP586" s="292"/>
      <c r="AQ586" s="292"/>
      <c r="AR586" s="292"/>
      <c r="AS586" s="292"/>
      <c r="AT586" s="292"/>
      <c r="AU586" s="292"/>
      <c r="AV586" s="293"/>
      <c r="AW586" s="128">
        <v>1</v>
      </c>
      <c r="AX586" s="129"/>
      <c r="AY586" s="130"/>
      <c r="AZ586" s="220"/>
      <c r="BA586" s="119"/>
      <c r="BB586" s="119"/>
      <c r="BC586" s="119"/>
      <c r="BD586" s="119"/>
      <c r="BE586" s="119"/>
      <c r="BF586" s="78"/>
      <c r="BG586" s="78"/>
    </row>
    <row r="587" spans="1:59" ht="12" customHeight="1" x14ac:dyDescent="0.2">
      <c r="A587" s="150"/>
      <c r="B587" s="150"/>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0"/>
      <c r="Z587" s="150"/>
      <c r="AA587" s="150"/>
      <c r="AB587" s="150"/>
      <c r="AC587" s="150"/>
      <c r="AD587" s="150"/>
      <c r="AE587" s="150"/>
      <c r="AF587" s="150"/>
      <c r="AG587" s="150"/>
      <c r="AH587" s="150"/>
      <c r="AI587" s="150"/>
      <c r="AJ587" s="150"/>
      <c r="AK587" s="150"/>
      <c r="AL587" s="150"/>
      <c r="AM587" s="150"/>
      <c r="AN587" s="150"/>
      <c r="AO587" s="150"/>
      <c r="AP587" s="150"/>
      <c r="AQ587" s="150"/>
      <c r="AR587" s="150"/>
      <c r="AS587" s="150"/>
      <c r="AT587" s="150"/>
      <c r="AU587" s="150"/>
      <c r="AV587" s="151"/>
      <c r="AW587" s="218"/>
      <c r="AX587" s="320"/>
      <c r="AY587" s="321"/>
      <c r="AZ587" s="107"/>
      <c r="BA587" s="108"/>
      <c r="BB587" s="108"/>
      <c r="BC587" s="108"/>
      <c r="BD587" s="108"/>
      <c r="BE587" s="108"/>
      <c r="BF587" s="78"/>
      <c r="BG587" s="78"/>
    </row>
    <row r="588" spans="1:59" ht="12.75" customHeight="1" x14ac:dyDescent="0.2">
      <c r="A588" s="93" t="s">
        <v>517</v>
      </c>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c r="AC588" s="93"/>
      <c r="AD588" s="93"/>
      <c r="AE588" s="93"/>
      <c r="AF588" s="94"/>
      <c r="AG588" s="192" t="s">
        <v>118</v>
      </c>
      <c r="AH588" s="193"/>
      <c r="AI588" s="193"/>
      <c r="AJ588" s="194"/>
      <c r="AK588" s="211"/>
      <c r="AL588" s="212"/>
      <c r="AM588" s="212"/>
      <c r="AN588" s="212"/>
      <c r="AO588" s="212"/>
      <c r="AP588" s="212"/>
      <c r="AQ588" s="212"/>
      <c r="AR588" s="212"/>
      <c r="AS588" s="212"/>
      <c r="AT588" s="212"/>
      <c r="AU588" s="212"/>
      <c r="AV588" s="213"/>
      <c r="AW588" s="219"/>
      <c r="AX588" s="322"/>
      <c r="AY588" s="323"/>
      <c r="AZ588" s="67"/>
      <c r="BA588" s="68"/>
      <c r="BB588" s="68"/>
      <c r="BC588" s="68"/>
      <c r="BD588" s="68"/>
      <c r="BE588" s="68"/>
      <c r="BF588" s="78"/>
      <c r="BG588" s="78"/>
    </row>
    <row r="589" spans="1:59" ht="12.75" customHeight="1" x14ac:dyDescent="0.2">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c r="AC589" s="93"/>
      <c r="AD589" s="93"/>
      <c r="AE589" s="93"/>
      <c r="AF589" s="94"/>
      <c r="AG589" s="136" t="s">
        <v>121</v>
      </c>
      <c r="AH589" s="137"/>
      <c r="AI589" s="137"/>
      <c r="AJ589" s="138"/>
      <c r="AK589" s="220"/>
      <c r="AL589" s="119"/>
      <c r="AM589" s="119"/>
      <c r="AN589" s="119"/>
      <c r="AO589" s="119"/>
      <c r="AP589" s="119"/>
      <c r="AQ589" s="119"/>
      <c r="AR589" s="119"/>
      <c r="AS589" s="119"/>
      <c r="AT589" s="119"/>
      <c r="AU589" s="119"/>
      <c r="AV589" s="221"/>
      <c r="AW589" s="219"/>
      <c r="AX589" s="322"/>
      <c r="AY589" s="323"/>
      <c r="AZ589" s="67"/>
      <c r="BA589" s="68"/>
      <c r="BB589" s="68"/>
      <c r="BC589" s="68"/>
      <c r="BD589" s="68"/>
      <c r="BE589" s="68"/>
      <c r="BF589" s="78"/>
      <c r="BG589" s="78"/>
    </row>
    <row r="590" spans="1:59" ht="12.75" customHeight="1" x14ac:dyDescent="0.2">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c r="AC590" s="93"/>
      <c r="AD590" s="93"/>
      <c r="AE590" s="93"/>
      <c r="AF590" s="94"/>
      <c r="AG590" s="136" t="s">
        <v>422</v>
      </c>
      <c r="AH590" s="137"/>
      <c r="AI590" s="137"/>
      <c r="AJ590" s="138"/>
      <c r="AK590" s="220"/>
      <c r="AL590" s="119"/>
      <c r="AM590" s="119"/>
      <c r="AN590" s="119"/>
      <c r="AO590" s="119"/>
      <c r="AP590" s="119"/>
      <c r="AQ590" s="119"/>
      <c r="AR590" s="119"/>
      <c r="AS590" s="119"/>
      <c r="AT590" s="119"/>
      <c r="AU590" s="119"/>
      <c r="AV590" s="221"/>
      <c r="AW590" s="219"/>
      <c r="AX590" s="322"/>
      <c r="AY590" s="323"/>
      <c r="AZ590" s="67"/>
      <c r="BA590" s="68"/>
      <c r="BB590" s="68"/>
      <c r="BC590" s="68"/>
      <c r="BD590" s="68"/>
      <c r="BE590" s="68"/>
      <c r="BF590" s="78"/>
      <c r="BG590" s="78"/>
    </row>
    <row r="591" spans="1:59" ht="12.75" customHeight="1" x14ac:dyDescent="0.2">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c r="AC591" s="93"/>
      <c r="AD591" s="93"/>
      <c r="AE591" s="93"/>
      <c r="AF591" s="94"/>
      <c r="AG591" s="136" t="s">
        <v>439</v>
      </c>
      <c r="AH591" s="137"/>
      <c r="AI591" s="137"/>
      <c r="AJ591" s="138"/>
      <c r="AK591" s="220"/>
      <c r="AL591" s="119"/>
      <c r="AM591" s="119"/>
      <c r="AN591" s="119"/>
      <c r="AO591" s="119"/>
      <c r="AP591" s="119"/>
      <c r="AQ591" s="119"/>
      <c r="AR591" s="119"/>
      <c r="AS591" s="119"/>
      <c r="AT591" s="119"/>
      <c r="AU591" s="119"/>
      <c r="AV591" s="221"/>
      <c r="AW591" s="219"/>
      <c r="AX591" s="322"/>
      <c r="AY591" s="323"/>
      <c r="AZ591" s="67"/>
      <c r="BA591" s="68"/>
      <c r="BB591" s="68"/>
      <c r="BC591" s="68"/>
      <c r="BD591" s="68"/>
      <c r="BE591" s="68"/>
      <c r="BF591" s="78"/>
      <c r="BG591" s="78"/>
    </row>
    <row r="592" spans="1:59" ht="12.75" customHeight="1" x14ac:dyDescent="0.2">
      <c r="A592" s="150" t="s">
        <v>509</v>
      </c>
      <c r="B592" s="150"/>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c r="Z592" s="150"/>
      <c r="AA592" s="150"/>
      <c r="AB592" s="150"/>
      <c r="AC592" s="150"/>
      <c r="AD592" s="150"/>
      <c r="AE592" s="150"/>
      <c r="AF592" s="150"/>
      <c r="AG592" s="150"/>
      <c r="AH592" s="150"/>
      <c r="AI592" s="150"/>
      <c r="AJ592" s="150"/>
      <c r="AK592" s="150"/>
      <c r="AL592" s="150"/>
      <c r="AM592" s="150"/>
      <c r="AN592" s="150"/>
      <c r="AO592" s="150"/>
      <c r="AP592" s="150"/>
      <c r="AQ592" s="150"/>
      <c r="AR592" s="150"/>
      <c r="AS592" s="150"/>
      <c r="AT592" s="150"/>
      <c r="AU592" s="150"/>
      <c r="AV592" s="151"/>
      <c r="AW592" s="192" t="s">
        <v>510</v>
      </c>
      <c r="AX592" s="193"/>
      <c r="AY592" s="194"/>
      <c r="AZ592" s="109"/>
      <c r="BA592" s="70"/>
      <c r="BB592" s="70"/>
      <c r="BC592" s="70"/>
      <c r="BD592" s="70"/>
      <c r="BE592" s="70"/>
      <c r="BF592" s="78"/>
      <c r="BG592" s="78"/>
    </row>
    <row r="593" spans="1:59" ht="12.75" customHeight="1" x14ac:dyDescent="0.2">
      <c r="A593" s="150"/>
      <c r="B593" s="150"/>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c r="Z593" s="150"/>
      <c r="AA593" s="150"/>
      <c r="AB593" s="150"/>
      <c r="AC593" s="150"/>
      <c r="AD593" s="150"/>
      <c r="AE593" s="150"/>
      <c r="AF593" s="150"/>
      <c r="AG593" s="150"/>
      <c r="AH593" s="150"/>
      <c r="AI593" s="150"/>
      <c r="AJ593" s="150"/>
      <c r="AK593" s="150"/>
      <c r="AL593" s="150"/>
      <c r="AM593" s="150"/>
      <c r="AN593" s="150"/>
      <c r="AO593" s="150"/>
      <c r="AP593" s="150"/>
      <c r="AQ593" s="150"/>
      <c r="AR593" s="150"/>
      <c r="AS593" s="150"/>
      <c r="AT593" s="150"/>
      <c r="AU593" s="150"/>
      <c r="AV593" s="151"/>
      <c r="AW593" s="128">
        <v>3</v>
      </c>
      <c r="AX593" s="129"/>
      <c r="AY593" s="130"/>
      <c r="AZ593" s="220"/>
      <c r="BA593" s="119"/>
      <c r="BB593" s="119"/>
      <c r="BC593" s="119"/>
      <c r="BD593" s="119"/>
      <c r="BE593" s="119"/>
      <c r="BF593" s="78"/>
      <c r="BG593" s="78"/>
    </row>
    <row r="594" spans="1:59" ht="25.5" customHeight="1" x14ac:dyDescent="0.2">
      <c r="A594" s="150" t="s">
        <v>518</v>
      </c>
      <c r="B594" s="150"/>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0"/>
      <c r="Z594" s="150"/>
      <c r="AA594" s="150"/>
      <c r="AB594" s="150"/>
      <c r="AC594" s="150"/>
      <c r="AD594" s="150"/>
      <c r="AE594" s="150"/>
      <c r="AF594" s="151"/>
      <c r="AG594" s="475" t="s">
        <v>127</v>
      </c>
      <c r="AH594" s="476"/>
      <c r="AI594" s="476"/>
      <c r="AJ594" s="477"/>
      <c r="AK594" s="234"/>
      <c r="AL594" s="235"/>
      <c r="AM594" s="235"/>
      <c r="AN594" s="235"/>
      <c r="AO594" s="235"/>
      <c r="AP594" s="235"/>
      <c r="AQ594" s="235"/>
      <c r="AR594" s="235"/>
      <c r="AS594" s="235"/>
      <c r="AT594" s="235"/>
      <c r="AU594" s="235"/>
      <c r="AV594" s="236"/>
      <c r="AW594" s="198"/>
      <c r="AX594" s="380"/>
      <c r="AY594" s="381"/>
      <c r="AZ594" s="107"/>
      <c r="BA594" s="108"/>
      <c r="BB594" s="108"/>
      <c r="BC594" s="108"/>
      <c r="BD594" s="108"/>
      <c r="BE594" s="108"/>
      <c r="BF594" s="81"/>
      <c r="BG594" s="81"/>
    </row>
    <row r="595" spans="1:59" ht="12.75" customHeight="1" x14ac:dyDescent="0.2">
      <c r="A595" s="150"/>
      <c r="B595" s="150"/>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0"/>
      <c r="Z595" s="150"/>
      <c r="AA595" s="150"/>
      <c r="AB595" s="150"/>
      <c r="AC595" s="150"/>
      <c r="AD595" s="150"/>
      <c r="AE595" s="150"/>
      <c r="AF595" s="151"/>
      <c r="AG595" s="136" t="s">
        <v>512</v>
      </c>
      <c r="AH595" s="137"/>
      <c r="AI595" s="137"/>
      <c r="AJ595" s="138"/>
      <c r="AK595" s="220"/>
      <c r="AL595" s="119"/>
      <c r="AM595" s="119"/>
      <c r="AN595" s="119"/>
      <c r="AO595" s="119"/>
      <c r="AP595" s="119"/>
      <c r="AQ595" s="119"/>
      <c r="AR595" s="119"/>
      <c r="AS595" s="119"/>
      <c r="AT595" s="119"/>
      <c r="AU595" s="119"/>
      <c r="AV595" s="221"/>
      <c r="AW595" s="199"/>
      <c r="AX595" s="412"/>
      <c r="AY595" s="413"/>
      <c r="AZ595" s="67"/>
      <c r="BA595" s="68"/>
      <c r="BB595" s="68"/>
      <c r="BC595" s="68"/>
      <c r="BD595" s="68"/>
      <c r="BE595" s="68"/>
      <c r="BF595" s="78"/>
      <c r="BG595" s="78"/>
    </row>
    <row r="596" spans="1:59" ht="12.75" customHeight="1" x14ac:dyDescent="0.2">
      <c r="A596" s="150" t="s">
        <v>519</v>
      </c>
      <c r="B596" s="150"/>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0"/>
      <c r="Z596" s="150"/>
      <c r="AA596" s="150"/>
      <c r="AB596" s="150"/>
      <c r="AC596" s="150"/>
      <c r="AD596" s="150"/>
      <c r="AE596" s="150"/>
      <c r="AF596" s="150"/>
      <c r="AG596" s="150"/>
      <c r="AH596" s="150"/>
      <c r="AI596" s="150"/>
      <c r="AJ596" s="150"/>
      <c r="AK596" s="150"/>
      <c r="AL596" s="150"/>
      <c r="AM596" s="150"/>
      <c r="AN596" s="150"/>
      <c r="AO596" s="150"/>
      <c r="AP596" s="150"/>
      <c r="AQ596" s="150"/>
      <c r="AR596" s="150"/>
      <c r="AS596" s="150"/>
      <c r="AT596" s="150"/>
      <c r="AU596" s="150"/>
      <c r="AV596" s="151"/>
      <c r="AW596" s="192" t="s">
        <v>514</v>
      </c>
      <c r="AX596" s="193"/>
      <c r="AY596" s="194"/>
      <c r="AZ596" s="109"/>
      <c r="BA596" s="70"/>
      <c r="BB596" s="70"/>
      <c r="BC596" s="70"/>
      <c r="BD596" s="70"/>
      <c r="BE596" s="70"/>
      <c r="BF596" s="78"/>
      <c r="BG596" s="78"/>
    </row>
    <row r="597" spans="1:59" ht="12.75" customHeight="1" x14ac:dyDescent="0.2">
      <c r="A597" s="247"/>
      <c r="B597" s="247"/>
      <c r="C597" s="247"/>
      <c r="D597" s="247"/>
      <c r="E597" s="247"/>
      <c r="F597" s="247"/>
      <c r="G597" s="247"/>
      <c r="H597" s="247"/>
      <c r="I597" s="247"/>
      <c r="J597" s="247"/>
      <c r="K597" s="247"/>
      <c r="L597" s="247"/>
      <c r="M597" s="247"/>
      <c r="N597" s="247"/>
      <c r="O597" s="247"/>
      <c r="P597" s="247"/>
      <c r="Q597" s="247"/>
      <c r="R597" s="247"/>
      <c r="S597" s="247"/>
      <c r="T597" s="247"/>
      <c r="U597" s="247"/>
      <c r="V597" s="247"/>
      <c r="W597" s="247"/>
      <c r="X597" s="247"/>
      <c r="Y597" s="247"/>
      <c r="Z597" s="247"/>
      <c r="AA597" s="247"/>
      <c r="AB597" s="247"/>
      <c r="AC597" s="247"/>
      <c r="AD597" s="247"/>
      <c r="AE597" s="247"/>
      <c r="AF597" s="247"/>
      <c r="AG597" s="247"/>
      <c r="AH597" s="247"/>
      <c r="AI597" s="247"/>
      <c r="AJ597" s="247"/>
      <c r="AK597" s="247"/>
      <c r="AL597" s="247"/>
      <c r="AM597" s="247"/>
      <c r="AN597" s="247"/>
      <c r="AO597" s="247"/>
      <c r="AP597" s="247"/>
      <c r="AQ597" s="247"/>
      <c r="AR597" s="247"/>
      <c r="AS597" s="247"/>
      <c r="AT597" s="247"/>
      <c r="AU597" s="247"/>
      <c r="AV597" s="248"/>
      <c r="AW597" s="128">
        <v>5</v>
      </c>
      <c r="AX597" s="129"/>
      <c r="AY597" s="130"/>
      <c r="AZ597" s="220"/>
      <c r="BA597" s="119"/>
      <c r="BB597" s="119"/>
      <c r="BC597" s="119"/>
      <c r="BD597" s="119"/>
      <c r="BE597" s="119"/>
      <c r="BF597" s="78"/>
      <c r="BG597" s="78"/>
    </row>
    <row r="598" spans="1:59" ht="14.25" customHeight="1" x14ac:dyDescent="0.2">
      <c r="A598" s="187" t="s">
        <v>520</v>
      </c>
      <c r="B598" s="187"/>
      <c r="C598" s="187"/>
      <c r="D598" s="187"/>
      <c r="E598" s="187"/>
      <c r="F598" s="378" t="s">
        <v>521</v>
      </c>
      <c r="G598" s="378"/>
      <c r="H598" s="378"/>
      <c r="I598" s="378"/>
      <c r="J598" s="378"/>
      <c r="K598" s="378"/>
      <c r="L598" s="378"/>
      <c r="M598" s="378"/>
      <c r="N598" s="378"/>
      <c r="O598" s="378"/>
      <c r="P598" s="378"/>
      <c r="Q598" s="378"/>
      <c r="R598" s="378"/>
      <c r="S598" s="378"/>
      <c r="T598" s="378"/>
      <c r="U598" s="378"/>
      <c r="V598" s="378"/>
      <c r="W598" s="378"/>
      <c r="X598" s="378"/>
      <c r="Y598" s="378"/>
      <c r="Z598" s="378"/>
      <c r="AA598" s="378"/>
      <c r="AB598" s="378"/>
      <c r="AC598" s="378"/>
      <c r="AD598" s="378"/>
      <c r="AE598" s="378"/>
      <c r="AF598" s="378"/>
      <c r="AG598" s="378"/>
      <c r="AH598" s="378"/>
      <c r="AI598" s="378"/>
      <c r="AJ598" s="378"/>
      <c r="AK598" s="378"/>
      <c r="AL598" s="378"/>
      <c r="AM598" s="378"/>
      <c r="AN598" s="378"/>
      <c r="AO598" s="378"/>
      <c r="AP598" s="378"/>
      <c r="AQ598" s="378"/>
      <c r="AR598" s="378"/>
      <c r="AS598" s="378"/>
      <c r="AT598" s="378"/>
      <c r="AU598" s="378"/>
      <c r="AV598" s="378"/>
      <c r="AW598" s="378"/>
      <c r="AX598" s="378"/>
      <c r="AY598" s="378"/>
      <c r="AZ598" s="378"/>
      <c r="BA598" s="378"/>
      <c r="BB598" s="378"/>
      <c r="BC598" s="378"/>
      <c r="BD598" s="378"/>
      <c r="BE598" s="378"/>
      <c r="BF598" s="78"/>
      <c r="BG598" s="78"/>
    </row>
    <row r="599" spans="1:59" ht="25.5" customHeight="1" x14ac:dyDescent="0.2">
      <c r="A599" s="68" t="s">
        <v>522</v>
      </c>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c r="AQ599" s="68"/>
      <c r="AR599" s="68"/>
      <c r="AS599" s="68"/>
      <c r="AT599" s="68"/>
      <c r="AU599" s="68"/>
      <c r="AV599" s="68"/>
      <c r="AW599" s="68"/>
      <c r="AX599" s="68"/>
      <c r="AY599" s="68"/>
      <c r="AZ599" s="68"/>
      <c r="BA599" s="68"/>
      <c r="BB599" s="68"/>
      <c r="BC599" s="68"/>
      <c r="BD599" s="68"/>
      <c r="BE599" s="68"/>
      <c r="BF599" s="68"/>
      <c r="BG599" s="68"/>
    </row>
    <row r="600" spans="1:59" ht="0.95" customHeight="1" x14ac:dyDescent="0.2"/>
    <row r="601" spans="1:59" ht="0.95" customHeight="1" x14ac:dyDescent="0.2"/>
    <row r="602" spans="1:59" ht="0.95" customHeight="1" x14ac:dyDescent="0.2"/>
    <row r="603" spans="1:59" ht="0.95" customHeight="1" x14ac:dyDescent="0.2"/>
    <row r="604" spans="1:59" ht="0.95" customHeight="1" x14ac:dyDescent="0.2"/>
    <row r="605" spans="1:59" ht="0.95" customHeight="1" x14ac:dyDescent="0.2"/>
    <row r="606" spans="1:59" ht="0.95" customHeight="1" x14ac:dyDescent="0.2"/>
    <row r="607" spans="1:59" ht="0.95" customHeight="1" x14ac:dyDescent="0.2"/>
    <row r="608" spans="1:59" ht="0.95" customHeight="1" x14ac:dyDescent="0.2"/>
    <row r="609" ht="0.95" customHeight="1" x14ac:dyDescent="0.2"/>
    <row r="610" ht="0.95" customHeight="1" x14ac:dyDescent="0.2"/>
    <row r="611" ht="0.95" customHeight="1" x14ac:dyDescent="0.2"/>
    <row r="612" ht="0.95" customHeight="1" x14ac:dyDescent="0.2"/>
    <row r="613" ht="0.95" customHeight="1" x14ac:dyDescent="0.2"/>
    <row r="614" ht="0.95" customHeight="1" x14ac:dyDescent="0.2"/>
    <row r="615" ht="0.95" customHeight="1" x14ac:dyDescent="0.2"/>
    <row r="616" ht="0.95" customHeight="1" x14ac:dyDescent="0.2"/>
    <row r="617" ht="0.95" customHeight="1" x14ac:dyDescent="0.2"/>
    <row r="618" ht="0.95" customHeight="1" x14ac:dyDescent="0.2"/>
    <row r="619" ht="0.95" customHeight="1" x14ac:dyDescent="0.2"/>
    <row r="620" ht="0.95" customHeight="1" x14ac:dyDescent="0.2"/>
    <row r="621" ht="0.95" customHeight="1" x14ac:dyDescent="0.2"/>
    <row r="622" ht="0.95" customHeight="1" x14ac:dyDescent="0.2"/>
    <row r="623" ht="0.95" customHeight="1" x14ac:dyDescent="0.2"/>
    <row r="624" ht="0.95" customHeight="1" x14ac:dyDescent="0.2"/>
    <row r="625" spans="1:59" ht="11.45" customHeight="1" x14ac:dyDescent="0.2">
      <c r="A625" s="68" t="s">
        <v>523</v>
      </c>
      <c r="B625" s="68"/>
      <c r="C625" s="68"/>
      <c r="D625" s="68"/>
      <c r="E625" s="68"/>
      <c r="F625" s="68"/>
      <c r="G625" s="68"/>
      <c r="H625" s="68"/>
      <c r="I625" s="69"/>
      <c r="J625" s="72" t="s">
        <v>524</v>
      </c>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c r="AQ625" s="73"/>
      <c r="AR625" s="73"/>
      <c r="AS625" s="73"/>
      <c r="AT625" s="73"/>
      <c r="AU625" s="73"/>
      <c r="AV625" s="73"/>
      <c r="AW625" s="73"/>
      <c r="AX625" s="73"/>
      <c r="AY625" s="73"/>
      <c r="AZ625" s="439" t="s">
        <v>2</v>
      </c>
      <c r="BA625" s="440"/>
      <c r="BB625" s="440"/>
      <c r="BC625" s="440"/>
      <c r="BD625" s="440"/>
      <c r="BE625" s="440"/>
      <c r="BF625" s="78"/>
      <c r="BG625" s="78"/>
    </row>
    <row r="626" spans="1:59" ht="27.75" customHeight="1" x14ac:dyDescent="0.2">
      <c r="A626" s="68"/>
      <c r="B626" s="68"/>
      <c r="C626" s="68"/>
      <c r="D626" s="68"/>
      <c r="E626" s="68"/>
      <c r="F626" s="68"/>
      <c r="G626" s="68"/>
      <c r="H626" s="68"/>
      <c r="I626" s="69"/>
      <c r="J626" s="72"/>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c r="AQ626" s="73"/>
      <c r="AR626" s="73"/>
      <c r="AS626" s="73"/>
      <c r="AT626" s="73"/>
      <c r="AU626" s="73"/>
      <c r="AV626" s="73"/>
      <c r="AW626" s="73"/>
      <c r="AX626" s="73"/>
      <c r="AY626" s="73"/>
      <c r="AZ626" s="441">
        <v>2024</v>
      </c>
      <c r="BA626" s="442"/>
      <c r="BB626" s="442"/>
      <c r="BC626" s="442"/>
      <c r="BD626" s="442"/>
      <c r="BE626" s="442"/>
      <c r="BF626" s="81"/>
      <c r="BG626" s="81"/>
    </row>
    <row r="627" spans="1:59" ht="24" customHeight="1" x14ac:dyDescent="0.2">
      <c r="A627" s="70"/>
      <c r="B627" s="70"/>
      <c r="C627" s="70"/>
      <c r="D627" s="70"/>
      <c r="E627" s="70"/>
      <c r="F627" s="70"/>
      <c r="G627" s="70"/>
      <c r="H627" s="70"/>
      <c r="I627" s="71"/>
      <c r="J627" s="74"/>
      <c r="K627" s="75"/>
      <c r="L627" s="75"/>
      <c r="M627" s="75"/>
      <c r="N627" s="75"/>
      <c r="O627" s="75"/>
      <c r="P627" s="75"/>
      <c r="Q627" s="75"/>
      <c r="R627" s="75"/>
      <c r="S627" s="75"/>
      <c r="T627" s="75"/>
      <c r="U627" s="75"/>
      <c r="V627" s="75"/>
      <c r="W627" s="75"/>
      <c r="X627" s="75"/>
      <c r="Y627" s="75"/>
      <c r="Z627" s="75"/>
      <c r="AA627" s="75"/>
      <c r="AB627" s="75"/>
      <c r="AC627" s="75"/>
      <c r="AD627" s="75"/>
      <c r="AE627" s="75"/>
      <c r="AF627" s="75"/>
      <c r="AG627" s="75"/>
      <c r="AH627" s="75"/>
      <c r="AI627" s="75"/>
      <c r="AJ627" s="75"/>
      <c r="AK627" s="75"/>
      <c r="AL627" s="75"/>
      <c r="AM627" s="75"/>
      <c r="AN627" s="75"/>
      <c r="AO627" s="75"/>
      <c r="AP627" s="75"/>
      <c r="AQ627" s="75"/>
      <c r="AR627" s="75"/>
      <c r="AS627" s="75"/>
      <c r="AT627" s="75"/>
      <c r="AU627" s="75"/>
      <c r="AV627" s="75"/>
      <c r="AW627" s="75"/>
      <c r="AX627" s="75"/>
      <c r="AY627" s="75"/>
      <c r="AZ627" s="480" t="s">
        <v>3</v>
      </c>
      <c r="BA627" s="480"/>
      <c r="BB627" s="480"/>
      <c r="BC627" s="480"/>
      <c r="BD627" s="480"/>
      <c r="BE627" s="480"/>
      <c r="BF627" s="81"/>
      <c r="BG627" s="81"/>
    </row>
    <row r="628" spans="1:59" ht="24.6" customHeight="1" x14ac:dyDescent="0.2">
      <c r="A628" s="89" t="s">
        <v>525</v>
      </c>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89"/>
      <c r="AB628" s="89"/>
      <c r="AC628" s="89"/>
      <c r="AD628" s="89"/>
      <c r="AE628" s="89"/>
      <c r="AF628" s="89"/>
      <c r="AG628" s="89"/>
      <c r="AH628" s="89"/>
      <c r="AI628" s="89"/>
      <c r="AJ628" s="89"/>
      <c r="AK628" s="89"/>
      <c r="AL628" s="89"/>
      <c r="AM628" s="89"/>
      <c r="AN628" s="89"/>
      <c r="AO628" s="89"/>
      <c r="AP628" s="89"/>
      <c r="AQ628" s="89"/>
      <c r="AR628" s="90"/>
      <c r="AS628" s="74" t="s">
        <v>427</v>
      </c>
      <c r="AT628" s="75"/>
      <c r="AU628" s="75"/>
      <c r="AV628" s="75"/>
      <c r="AW628" s="75"/>
      <c r="AX628" s="75"/>
      <c r="AY628" s="75"/>
      <c r="AZ628" s="75"/>
      <c r="BA628" s="75"/>
      <c r="BB628" s="75"/>
      <c r="BC628" s="75"/>
      <c r="BD628" s="75"/>
      <c r="BE628" s="75"/>
      <c r="BF628" s="81"/>
      <c r="BG628" s="81"/>
    </row>
    <row r="629" spans="1:59" ht="12" customHeight="1" x14ac:dyDescent="0.2">
      <c r="A629" s="478" t="s">
        <v>574</v>
      </c>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c r="AQ629" s="84"/>
      <c r="AR629" s="84"/>
      <c r="AS629" s="84"/>
      <c r="AT629" s="84"/>
      <c r="AU629" s="84"/>
      <c r="AV629" s="84"/>
      <c r="AW629" s="84"/>
      <c r="AX629" s="84"/>
      <c r="AY629" s="84"/>
      <c r="AZ629" s="84"/>
      <c r="BA629" s="84"/>
      <c r="BB629" s="84"/>
      <c r="BC629" s="84"/>
      <c r="BD629" s="84"/>
      <c r="BE629" s="84"/>
      <c r="BF629" s="84"/>
      <c r="BG629" s="84"/>
    </row>
    <row r="630" spans="1:59" ht="24" customHeight="1" x14ac:dyDescent="0.2">
      <c r="A630" s="481" t="s">
        <v>575</v>
      </c>
      <c r="B630" s="482"/>
      <c r="C630" s="482"/>
      <c r="D630" s="482"/>
      <c r="E630" s="482"/>
      <c r="F630" s="482"/>
      <c r="G630" s="482"/>
      <c r="H630" s="482"/>
      <c r="I630" s="482"/>
      <c r="J630" s="482"/>
      <c r="K630" s="482"/>
      <c r="L630" s="482"/>
      <c r="M630" s="482"/>
      <c r="N630" s="482"/>
      <c r="O630" s="482"/>
      <c r="P630" s="482"/>
      <c r="Q630" s="482"/>
      <c r="R630" s="482"/>
      <c r="S630" s="482"/>
      <c r="T630" s="482"/>
      <c r="U630" s="482"/>
      <c r="V630" s="482"/>
      <c r="W630" s="482"/>
      <c r="X630" s="482"/>
      <c r="Y630" s="482"/>
      <c r="Z630" s="482"/>
      <c r="AA630" s="482"/>
      <c r="AB630" s="482"/>
      <c r="AC630" s="482"/>
      <c r="AD630" s="482"/>
      <c r="AE630" s="482"/>
      <c r="AF630" s="482"/>
      <c r="AG630" s="482"/>
      <c r="AH630" s="482"/>
      <c r="AI630" s="482"/>
      <c r="AJ630" s="482"/>
      <c r="AK630" s="482"/>
      <c r="AL630" s="482"/>
      <c r="AM630" s="482"/>
      <c r="AN630" s="482"/>
      <c r="AO630" s="482"/>
      <c r="AP630" s="482"/>
      <c r="AQ630" s="482"/>
      <c r="AR630" s="482"/>
      <c r="AS630" s="482"/>
      <c r="AT630" s="482"/>
      <c r="AU630" s="482"/>
      <c r="AV630" s="482"/>
      <c r="AW630" s="482"/>
      <c r="AX630" s="482"/>
      <c r="AY630" s="482"/>
      <c r="AZ630" s="482"/>
      <c r="BA630" s="482"/>
      <c r="BB630" s="482"/>
      <c r="BC630" s="482"/>
      <c r="BD630" s="482"/>
      <c r="BE630" s="482"/>
      <c r="BF630" s="482"/>
      <c r="BG630" s="482"/>
    </row>
    <row r="631" spans="1:59" ht="24" customHeight="1" x14ac:dyDescent="0.2">
      <c r="A631" s="481" t="s">
        <v>576</v>
      </c>
      <c r="B631" s="482"/>
      <c r="C631" s="482"/>
      <c r="D631" s="482"/>
      <c r="E631" s="482"/>
      <c r="F631" s="482"/>
      <c r="G631" s="482"/>
      <c r="H631" s="482"/>
      <c r="I631" s="482"/>
      <c r="J631" s="482"/>
      <c r="K631" s="482"/>
      <c r="L631" s="482"/>
      <c r="M631" s="482"/>
      <c r="N631" s="482"/>
      <c r="O631" s="482"/>
      <c r="P631" s="482"/>
      <c r="Q631" s="482"/>
      <c r="R631" s="482"/>
      <c r="S631" s="482"/>
      <c r="T631" s="482"/>
      <c r="U631" s="482"/>
      <c r="V631" s="482"/>
      <c r="W631" s="482"/>
      <c r="X631" s="482"/>
      <c r="Y631" s="482"/>
      <c r="Z631" s="482"/>
      <c r="AA631" s="482"/>
      <c r="AB631" s="482"/>
      <c r="AC631" s="482"/>
      <c r="AD631" s="482"/>
      <c r="AE631" s="482"/>
      <c r="AF631" s="482"/>
      <c r="AG631" s="482"/>
      <c r="AH631" s="482"/>
      <c r="AI631" s="482"/>
      <c r="AJ631" s="482"/>
      <c r="AK631" s="482"/>
      <c r="AL631" s="482"/>
      <c r="AM631" s="482"/>
      <c r="AN631" s="482"/>
      <c r="AO631" s="482"/>
      <c r="AP631" s="482"/>
      <c r="AQ631" s="482"/>
      <c r="AR631" s="482"/>
      <c r="AS631" s="482"/>
      <c r="AT631" s="482"/>
      <c r="AU631" s="482"/>
      <c r="AV631" s="482"/>
      <c r="AW631" s="482"/>
      <c r="AX631" s="482"/>
      <c r="AY631" s="482"/>
      <c r="AZ631" s="482"/>
      <c r="BA631" s="482"/>
      <c r="BB631" s="482"/>
      <c r="BC631" s="482"/>
      <c r="BD631" s="482"/>
      <c r="BE631" s="482"/>
      <c r="BF631" s="482"/>
      <c r="BG631" s="482"/>
    </row>
    <row r="632" spans="1:59" ht="36" customHeight="1" x14ac:dyDescent="0.2">
      <c r="A632" s="478" t="s">
        <v>577</v>
      </c>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c r="AQ632" s="84"/>
      <c r="AR632" s="84"/>
      <c r="AS632" s="84"/>
      <c r="AT632" s="84"/>
      <c r="AU632" s="84"/>
      <c r="AV632" s="84"/>
      <c r="AW632" s="84"/>
      <c r="AX632" s="84"/>
      <c r="AY632" s="84"/>
      <c r="AZ632" s="84"/>
      <c r="BA632" s="84"/>
      <c r="BB632" s="84"/>
      <c r="BC632" s="84"/>
      <c r="BD632" s="84"/>
      <c r="BE632" s="84"/>
      <c r="BF632" s="84"/>
      <c r="BG632" s="84"/>
    </row>
    <row r="633" spans="1:59" ht="24" customHeight="1" x14ac:dyDescent="0.2">
      <c r="A633" s="481" t="s">
        <v>579</v>
      </c>
      <c r="B633" s="482"/>
      <c r="C633" s="482"/>
      <c r="D633" s="482"/>
      <c r="E633" s="482"/>
      <c r="F633" s="482"/>
      <c r="G633" s="482"/>
      <c r="H633" s="482"/>
      <c r="I633" s="482"/>
      <c r="J633" s="482"/>
      <c r="K633" s="482"/>
      <c r="L633" s="482"/>
      <c r="M633" s="482"/>
      <c r="N633" s="482"/>
      <c r="O633" s="482"/>
      <c r="P633" s="482"/>
      <c r="Q633" s="482"/>
      <c r="R633" s="482"/>
      <c r="S633" s="482"/>
      <c r="T633" s="482"/>
      <c r="U633" s="482"/>
      <c r="V633" s="482"/>
      <c r="W633" s="482"/>
      <c r="X633" s="482"/>
      <c r="Y633" s="482"/>
      <c r="Z633" s="482"/>
      <c r="AA633" s="482"/>
      <c r="AB633" s="482"/>
      <c r="AC633" s="482"/>
      <c r="AD633" s="482"/>
      <c r="AE633" s="482"/>
      <c r="AF633" s="482"/>
      <c r="AG633" s="482"/>
      <c r="AH633" s="482"/>
      <c r="AI633" s="482"/>
      <c r="AJ633" s="482"/>
      <c r="AK633" s="482"/>
      <c r="AL633" s="482"/>
      <c r="AM633" s="482"/>
      <c r="AN633" s="482"/>
      <c r="AO633" s="482"/>
      <c r="AP633" s="482"/>
      <c r="AQ633" s="482"/>
      <c r="AR633" s="482"/>
      <c r="AS633" s="482"/>
      <c r="AT633" s="482"/>
      <c r="AU633" s="482"/>
      <c r="AV633" s="482"/>
      <c r="AW633" s="482"/>
      <c r="AX633" s="482"/>
      <c r="AY633" s="482"/>
      <c r="AZ633" s="482"/>
      <c r="BA633" s="482"/>
      <c r="BB633" s="482"/>
      <c r="BC633" s="482"/>
      <c r="BD633" s="482"/>
      <c r="BE633" s="482"/>
      <c r="BF633" s="482"/>
      <c r="BG633" s="482"/>
    </row>
    <row r="634" spans="1:59" ht="35.450000000000003" customHeight="1" x14ac:dyDescent="0.2">
      <c r="A634" s="478" t="s">
        <v>578</v>
      </c>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c r="AQ634" s="84"/>
      <c r="AR634" s="84"/>
      <c r="AS634" s="84"/>
      <c r="AT634" s="84"/>
      <c r="AU634" s="84"/>
      <c r="AV634" s="84"/>
      <c r="AW634" s="84"/>
      <c r="AX634" s="84"/>
      <c r="AY634" s="84"/>
      <c r="AZ634" s="84"/>
      <c r="BA634" s="84"/>
      <c r="BB634" s="84"/>
      <c r="BC634" s="84"/>
      <c r="BD634" s="84"/>
      <c r="BE634" s="84"/>
      <c r="BF634" s="84"/>
      <c r="BG634" s="84"/>
    </row>
    <row r="635" spans="1:59" ht="0.95" customHeight="1" x14ac:dyDescent="0.2"/>
    <row r="636" spans="1:59" ht="0.95" customHeight="1" x14ac:dyDescent="0.2"/>
    <row r="637" spans="1:59" ht="0.95" customHeight="1" x14ac:dyDescent="0.2"/>
    <row r="638" spans="1:59" ht="0.95" customHeight="1" x14ac:dyDescent="0.2"/>
    <row r="639" spans="1:59" ht="0.95" customHeight="1" x14ac:dyDescent="0.2"/>
    <row r="640" spans="1:59" ht="0.95" customHeight="1" x14ac:dyDescent="0.2"/>
    <row r="641" ht="0.95" customHeight="1" x14ac:dyDescent="0.2"/>
    <row r="642" ht="0.95" customHeight="1" x14ac:dyDescent="0.2"/>
    <row r="643" ht="0.95" customHeight="1" x14ac:dyDescent="0.2"/>
    <row r="644" ht="0.95" customHeight="1" x14ac:dyDescent="0.2"/>
    <row r="645" ht="0.95" customHeight="1" x14ac:dyDescent="0.2"/>
    <row r="646" ht="0.95" customHeight="1" x14ac:dyDescent="0.2"/>
    <row r="647" ht="0.95" customHeight="1" x14ac:dyDescent="0.2"/>
    <row r="648" ht="0.95" customHeight="1" x14ac:dyDescent="0.2"/>
    <row r="649" ht="0.95" customHeight="1" x14ac:dyDescent="0.2"/>
    <row r="650" ht="0.95" customHeight="1" x14ac:dyDescent="0.2"/>
    <row r="651" ht="0.95" customHeight="1" x14ac:dyDescent="0.2"/>
    <row r="652" ht="0.95" customHeight="1" x14ac:dyDescent="0.2"/>
    <row r="653" ht="0.95" customHeight="1" x14ac:dyDescent="0.2"/>
    <row r="654" ht="0.95" customHeight="1" x14ac:dyDescent="0.2"/>
    <row r="655" ht="0.95" customHeight="1" x14ac:dyDescent="0.2"/>
    <row r="656" ht="0.95" customHeight="1" x14ac:dyDescent="0.2"/>
    <row r="657" ht="0.95" customHeight="1" x14ac:dyDescent="0.2"/>
    <row r="658" ht="0.95" customHeight="1" x14ac:dyDescent="0.2"/>
    <row r="659" ht="0.95" customHeight="1" x14ac:dyDescent="0.2"/>
    <row r="660" ht="0.95" customHeight="1" x14ac:dyDescent="0.2"/>
    <row r="661" ht="0.95" customHeight="1" x14ac:dyDescent="0.2"/>
    <row r="662" ht="0.95" customHeight="1" x14ac:dyDescent="0.2"/>
    <row r="663" ht="0.95" customHeight="1" x14ac:dyDescent="0.2"/>
    <row r="664" ht="0.95" customHeight="1" x14ac:dyDescent="0.2"/>
    <row r="665" ht="0.95" customHeight="1" x14ac:dyDescent="0.2"/>
    <row r="666" ht="0.95" customHeight="1" x14ac:dyDescent="0.2"/>
    <row r="667" ht="0.95" customHeight="1" x14ac:dyDescent="0.2"/>
    <row r="668" ht="0.95" customHeight="1" x14ac:dyDescent="0.2"/>
    <row r="669" ht="0.95" customHeight="1" x14ac:dyDescent="0.2"/>
    <row r="670" ht="0.95" customHeight="1" x14ac:dyDescent="0.2"/>
    <row r="671" ht="0.95" customHeight="1" x14ac:dyDescent="0.2"/>
    <row r="672" ht="0.95" customHeight="1" x14ac:dyDescent="0.2"/>
    <row r="673" ht="0.95" customHeight="1" x14ac:dyDescent="0.2"/>
    <row r="674" ht="0.95" customHeight="1" x14ac:dyDescent="0.2"/>
  </sheetData>
  <mergeCells count="2228">
    <mergeCell ref="A634:BG634"/>
    <mergeCell ref="BI352:BR352"/>
    <mergeCell ref="A599:BG599"/>
    <mergeCell ref="A625:I627"/>
    <mergeCell ref="J625:AY627"/>
    <mergeCell ref="AZ625:BE625"/>
    <mergeCell ref="BF625:BG625"/>
    <mergeCell ref="AZ626:BE626"/>
    <mergeCell ref="BF626:BG626"/>
    <mergeCell ref="AZ627:BE627"/>
    <mergeCell ref="BF627:BG627"/>
    <mergeCell ref="A628:AR628"/>
    <mergeCell ref="AS628:BE628"/>
    <mergeCell ref="BF628:BG628"/>
    <mergeCell ref="A629:BG629"/>
    <mergeCell ref="A630:BG630"/>
    <mergeCell ref="A631:BG631"/>
    <mergeCell ref="A632:BG632"/>
    <mergeCell ref="A633:BG633"/>
    <mergeCell ref="A594:AF595"/>
    <mergeCell ref="AG594:AJ594"/>
    <mergeCell ref="AK594:AV594"/>
    <mergeCell ref="AW594:AY595"/>
    <mergeCell ref="AZ594:BE596"/>
    <mergeCell ref="BF594:BG594"/>
    <mergeCell ref="AG595:AJ595"/>
    <mergeCell ref="AK595:AV595"/>
    <mergeCell ref="BF595:BG595"/>
    <mergeCell ref="A596:AV597"/>
    <mergeCell ref="AW596:AY596"/>
    <mergeCell ref="BF596:BG596"/>
    <mergeCell ref="AW597:AY597"/>
    <mergeCell ref="AZ597:BE597"/>
    <mergeCell ref="BF597:BG597"/>
    <mergeCell ref="A598:E598"/>
    <mergeCell ref="F598:BE598"/>
    <mergeCell ref="BF598:BG598"/>
    <mergeCell ref="A584:E584"/>
    <mergeCell ref="F584:BE584"/>
    <mergeCell ref="BF584:BG584"/>
    <mergeCell ref="A585:BG585"/>
    <mergeCell ref="A586:AV587"/>
    <mergeCell ref="AW586:AY586"/>
    <mergeCell ref="AZ586:BE586"/>
    <mergeCell ref="BF586:BG586"/>
    <mergeCell ref="AW587:AY591"/>
    <mergeCell ref="AZ587:BE592"/>
    <mergeCell ref="BF587:BG587"/>
    <mergeCell ref="A588:AF591"/>
    <mergeCell ref="AG588:AJ588"/>
    <mergeCell ref="AK588:AV588"/>
    <mergeCell ref="BF588:BG588"/>
    <mergeCell ref="AG589:AJ589"/>
    <mergeCell ref="AK589:AV589"/>
    <mergeCell ref="BF589:BG589"/>
    <mergeCell ref="AG590:AJ590"/>
    <mergeCell ref="AK590:AV590"/>
    <mergeCell ref="BF590:BG590"/>
    <mergeCell ref="AG591:AJ591"/>
    <mergeCell ref="AK591:AV591"/>
    <mergeCell ref="BF591:BG591"/>
    <mergeCell ref="A592:AV593"/>
    <mergeCell ref="AW592:AY592"/>
    <mergeCell ref="BF592:BG592"/>
    <mergeCell ref="AW593:AY593"/>
    <mergeCell ref="AZ593:BE593"/>
    <mergeCell ref="BF593:BG593"/>
    <mergeCell ref="AK577:AV577"/>
    <mergeCell ref="BF577:BG577"/>
    <mergeCell ref="A578:AV579"/>
    <mergeCell ref="AW578:AY578"/>
    <mergeCell ref="BF578:BG578"/>
    <mergeCell ref="AW579:AY579"/>
    <mergeCell ref="AZ579:BE579"/>
    <mergeCell ref="BF579:BG579"/>
    <mergeCell ref="A580:AF581"/>
    <mergeCell ref="AG580:AJ580"/>
    <mergeCell ref="AK580:AV580"/>
    <mergeCell ref="AW580:AY581"/>
    <mergeCell ref="AZ580:BE582"/>
    <mergeCell ref="BF580:BG580"/>
    <mergeCell ref="AG581:AJ581"/>
    <mergeCell ref="AK581:AV581"/>
    <mergeCell ref="BF581:BG581"/>
    <mergeCell ref="A582:AV583"/>
    <mergeCell ref="AW582:AY582"/>
    <mergeCell ref="BF582:BG582"/>
    <mergeCell ref="AW583:AY583"/>
    <mergeCell ref="AZ583:BE583"/>
    <mergeCell ref="BF583:BG583"/>
    <mergeCell ref="A565:AZ565"/>
    <mergeCell ref="BA565:BE565"/>
    <mergeCell ref="BF565:BG565"/>
    <mergeCell ref="A566:AZ566"/>
    <mergeCell ref="BA566:BE566"/>
    <mergeCell ref="BF566:BG566"/>
    <mergeCell ref="A567:AZ567"/>
    <mergeCell ref="BA567:BE567"/>
    <mergeCell ref="BF567:BG567"/>
    <mergeCell ref="A568:BG568"/>
    <mergeCell ref="A570:E570"/>
    <mergeCell ref="F570:BE570"/>
    <mergeCell ref="BF570:BG570"/>
    <mergeCell ref="A571:BG571"/>
    <mergeCell ref="A572:AV573"/>
    <mergeCell ref="AW572:AY572"/>
    <mergeCell ref="AZ572:BE572"/>
    <mergeCell ref="BF572:BG572"/>
    <mergeCell ref="AW573:AY577"/>
    <mergeCell ref="AZ573:BE578"/>
    <mergeCell ref="BF573:BG573"/>
    <mergeCell ref="A574:AF577"/>
    <mergeCell ref="AG574:AJ574"/>
    <mergeCell ref="AK574:AV574"/>
    <mergeCell ref="BF574:BG574"/>
    <mergeCell ref="AG575:AJ575"/>
    <mergeCell ref="AK575:AV575"/>
    <mergeCell ref="BF575:BG575"/>
    <mergeCell ref="AG576:AJ576"/>
    <mergeCell ref="AK576:AV576"/>
    <mergeCell ref="BF576:BG576"/>
    <mergeCell ref="AG577:AJ577"/>
    <mergeCell ref="A559:AZ559"/>
    <mergeCell ref="BA559:BE559"/>
    <mergeCell ref="BF559:BG559"/>
    <mergeCell ref="A560:AZ560"/>
    <mergeCell ref="BA560:BE560"/>
    <mergeCell ref="BF560:BG560"/>
    <mergeCell ref="A561:AZ561"/>
    <mergeCell ref="BA561:BE561"/>
    <mergeCell ref="BF561:BG561"/>
    <mergeCell ref="A562:AZ562"/>
    <mergeCell ref="BA562:BE562"/>
    <mergeCell ref="BF562:BG562"/>
    <mergeCell ref="A563:AZ563"/>
    <mergeCell ref="BA563:BE563"/>
    <mergeCell ref="BF563:BG563"/>
    <mergeCell ref="A564:AZ564"/>
    <mergeCell ref="BA564:BE564"/>
    <mergeCell ref="BF564:BG564"/>
    <mergeCell ref="A552:AZ552"/>
    <mergeCell ref="BA552:BE552"/>
    <mergeCell ref="BF552:BG552"/>
    <mergeCell ref="A553:AZ553"/>
    <mergeCell ref="BA553:BE553"/>
    <mergeCell ref="BF553:BG553"/>
    <mergeCell ref="A554:AZ554"/>
    <mergeCell ref="BA554:BE554"/>
    <mergeCell ref="BF554:BG554"/>
    <mergeCell ref="A555:E555"/>
    <mergeCell ref="F555:BE555"/>
    <mergeCell ref="BF555:BG555"/>
    <mergeCell ref="A556:BG556"/>
    <mergeCell ref="A557:AZ557"/>
    <mergeCell ref="BA557:BE557"/>
    <mergeCell ref="BF557:BG557"/>
    <mergeCell ref="A558:AZ558"/>
    <mergeCell ref="BA558:BE558"/>
    <mergeCell ref="BF558:BG558"/>
    <mergeCell ref="A546:AZ546"/>
    <mergeCell ref="BA546:BE546"/>
    <mergeCell ref="BF546:BG546"/>
    <mergeCell ref="A547:AZ547"/>
    <mergeCell ref="BA547:BE547"/>
    <mergeCell ref="BF547:BG547"/>
    <mergeCell ref="A548:AZ548"/>
    <mergeCell ref="BA548:BE548"/>
    <mergeCell ref="BF548:BG548"/>
    <mergeCell ref="A549:AZ549"/>
    <mergeCell ref="BA549:BE549"/>
    <mergeCell ref="BF549:BG549"/>
    <mergeCell ref="A550:AZ550"/>
    <mergeCell ref="BA550:BE550"/>
    <mergeCell ref="BF550:BG550"/>
    <mergeCell ref="A551:AZ551"/>
    <mergeCell ref="BA551:BE551"/>
    <mergeCell ref="BF551:BG551"/>
    <mergeCell ref="A540:AJ540"/>
    <mergeCell ref="AK540:AU540"/>
    <mergeCell ref="AV540:BE540"/>
    <mergeCell ref="BF540:BG540"/>
    <mergeCell ref="A541:AJ541"/>
    <mergeCell ref="AK541:AU541"/>
    <mergeCell ref="AV541:BE541"/>
    <mergeCell ref="BF541:BG541"/>
    <mergeCell ref="A542:E542"/>
    <mergeCell ref="F542:BE542"/>
    <mergeCell ref="BF542:BG542"/>
    <mergeCell ref="A543:BG543"/>
    <mergeCell ref="A544:AZ544"/>
    <mergeCell ref="BA544:BE544"/>
    <mergeCell ref="BF544:BG544"/>
    <mergeCell ref="A545:AZ545"/>
    <mergeCell ref="BA545:BE545"/>
    <mergeCell ref="BF545:BG545"/>
    <mergeCell ref="A535:AJ535"/>
    <mergeCell ref="AK535:AU535"/>
    <mergeCell ref="AV535:BE535"/>
    <mergeCell ref="BF535:BG535"/>
    <mergeCell ref="A536:AJ536"/>
    <mergeCell ref="AK536:AU536"/>
    <mergeCell ref="AV536:BE536"/>
    <mergeCell ref="BF536:BG536"/>
    <mergeCell ref="A537:AJ537"/>
    <mergeCell ref="AK537:AU537"/>
    <mergeCell ref="AV537:BE537"/>
    <mergeCell ref="BF537:BG537"/>
    <mergeCell ref="A538:AJ538"/>
    <mergeCell ref="AK538:AU538"/>
    <mergeCell ref="AV538:BE538"/>
    <mergeCell ref="BF538:BG538"/>
    <mergeCell ref="A539:AJ539"/>
    <mergeCell ref="AK539:AU539"/>
    <mergeCell ref="AV539:BE539"/>
    <mergeCell ref="BF539:BG539"/>
    <mergeCell ref="A529:E529"/>
    <mergeCell ref="F529:BE529"/>
    <mergeCell ref="BF529:BG529"/>
    <mergeCell ref="A530:BG530"/>
    <mergeCell ref="A531:AJ531"/>
    <mergeCell ref="AK531:AU531"/>
    <mergeCell ref="AV531:BE531"/>
    <mergeCell ref="BF531:BG531"/>
    <mergeCell ref="A532:AJ532"/>
    <mergeCell ref="AK532:AU532"/>
    <mergeCell ref="AV532:BE532"/>
    <mergeCell ref="BF532:BG532"/>
    <mergeCell ref="A533:AJ533"/>
    <mergeCell ref="AK533:AU533"/>
    <mergeCell ref="AV533:BE533"/>
    <mergeCell ref="BF533:BG533"/>
    <mergeCell ref="A534:AJ534"/>
    <mergeCell ref="AK534:AU534"/>
    <mergeCell ref="AV534:BE534"/>
    <mergeCell ref="BF534:BG534"/>
    <mergeCell ref="A524:AJ524"/>
    <mergeCell ref="AK524:AU524"/>
    <mergeCell ref="AV524:BE524"/>
    <mergeCell ref="BF524:BG524"/>
    <mergeCell ref="A525:AJ525"/>
    <mergeCell ref="AK525:AU525"/>
    <mergeCell ref="AV525:BE525"/>
    <mergeCell ref="BF525:BG525"/>
    <mergeCell ref="A526:AJ526"/>
    <mergeCell ref="AK526:AU526"/>
    <mergeCell ref="AV526:BE526"/>
    <mergeCell ref="BF526:BG526"/>
    <mergeCell ref="A527:AJ527"/>
    <mergeCell ref="AK527:AU527"/>
    <mergeCell ref="AV527:BE527"/>
    <mergeCell ref="BF527:BG527"/>
    <mergeCell ref="A528:W528"/>
    <mergeCell ref="X528:Y528"/>
    <mergeCell ref="Z528:AJ528"/>
    <mergeCell ref="AK528:AU528"/>
    <mergeCell ref="AV528:BE528"/>
    <mergeCell ref="BF528:BG528"/>
    <mergeCell ref="A520:D520"/>
    <mergeCell ref="E520:AJ520"/>
    <mergeCell ref="AK520:AU520"/>
    <mergeCell ref="AV520:BE520"/>
    <mergeCell ref="BF520:BG520"/>
    <mergeCell ref="A521:AJ521"/>
    <mergeCell ref="AK521:AU521"/>
    <mergeCell ref="AV521:BE521"/>
    <mergeCell ref="BF521:BG521"/>
    <mergeCell ref="A522:AJ522"/>
    <mergeCell ref="AK522:AU522"/>
    <mergeCell ref="AV522:BE522"/>
    <mergeCell ref="BF522:BG522"/>
    <mergeCell ref="A523:AJ523"/>
    <mergeCell ref="AK523:AU523"/>
    <mergeCell ref="AV523:BE523"/>
    <mergeCell ref="BF523:BG523"/>
    <mergeCell ref="A513:AY513"/>
    <mergeCell ref="AZ513:BE513"/>
    <mergeCell ref="A514:E514"/>
    <mergeCell ref="F514:BE514"/>
    <mergeCell ref="BF514:BG514"/>
    <mergeCell ref="A515:BG515"/>
    <mergeCell ref="A516:AJ516"/>
    <mergeCell ref="AK516:AU516"/>
    <mergeCell ref="AV516:BE516"/>
    <mergeCell ref="BF516:BG516"/>
    <mergeCell ref="A517:W519"/>
    <mergeCell ref="X517:Y519"/>
    <mergeCell ref="Z517:AJ519"/>
    <mergeCell ref="AK517:AU517"/>
    <mergeCell ref="AV517:BE517"/>
    <mergeCell ref="BF517:BG517"/>
    <mergeCell ref="AK518:AU518"/>
    <mergeCell ref="AV518:BE518"/>
    <mergeCell ref="BF518:BG518"/>
    <mergeCell ref="AK519:AU519"/>
    <mergeCell ref="AV519:BE519"/>
    <mergeCell ref="BF519:BG519"/>
    <mergeCell ref="A507:P507"/>
    <mergeCell ref="Q507:AA507"/>
    <mergeCell ref="AB507:AM507"/>
    <mergeCell ref="AN507:AY507"/>
    <mergeCell ref="AZ507:BE507"/>
    <mergeCell ref="A508:P512"/>
    <mergeCell ref="Q508:AA508"/>
    <mergeCell ref="AB508:AM508"/>
    <mergeCell ref="AN508:AY508"/>
    <mergeCell ref="AZ508:BE508"/>
    <mergeCell ref="Q509:AA509"/>
    <mergeCell ref="AB509:AM509"/>
    <mergeCell ref="AN509:AY509"/>
    <mergeCell ref="AZ509:BE509"/>
    <mergeCell ref="Q510:AA510"/>
    <mergeCell ref="AB510:AM510"/>
    <mergeCell ref="AN510:AY510"/>
    <mergeCell ref="AZ510:BE510"/>
    <mergeCell ref="Q511:AA511"/>
    <mergeCell ref="AB511:AM511"/>
    <mergeCell ref="AN511:AY511"/>
    <mergeCell ref="AZ511:BE511"/>
    <mergeCell ref="Q512:AA512"/>
    <mergeCell ref="AB512:AM512"/>
    <mergeCell ref="AN512:AY512"/>
    <mergeCell ref="AZ512:BE512"/>
    <mergeCell ref="A499:BF499"/>
    <mergeCell ref="A500:BF500"/>
    <mergeCell ref="A501:B501"/>
    <mergeCell ref="C501:E501"/>
    <mergeCell ref="F501:G501"/>
    <mergeCell ref="A502:B502"/>
    <mergeCell ref="C502:E502"/>
    <mergeCell ref="F502:G502"/>
    <mergeCell ref="A503:B503"/>
    <mergeCell ref="C503:E503"/>
    <mergeCell ref="F503:G503"/>
    <mergeCell ref="A504:B504"/>
    <mergeCell ref="C504:E504"/>
    <mergeCell ref="F504:G504"/>
    <mergeCell ref="A505:E505"/>
    <mergeCell ref="F505:BE505"/>
    <mergeCell ref="A506:BF506"/>
    <mergeCell ref="W495:AF495"/>
    <mergeCell ref="AG495:AQ495"/>
    <mergeCell ref="AR495:BA495"/>
    <mergeCell ref="BB495:BE495"/>
    <mergeCell ref="O496:V496"/>
    <mergeCell ref="W496:AF496"/>
    <mergeCell ref="AG496:AQ496"/>
    <mergeCell ref="AR496:BA496"/>
    <mergeCell ref="BB496:BE496"/>
    <mergeCell ref="O497:V497"/>
    <mergeCell ref="W497:AF497"/>
    <mergeCell ref="AG497:AQ497"/>
    <mergeCell ref="AR497:BA497"/>
    <mergeCell ref="BB497:BE497"/>
    <mergeCell ref="O498:V498"/>
    <mergeCell ref="W498:AF498"/>
    <mergeCell ref="AG498:AQ498"/>
    <mergeCell ref="AR498:BA498"/>
    <mergeCell ref="BB498:BE498"/>
    <mergeCell ref="A485:B485"/>
    <mergeCell ref="C485:M485"/>
    <mergeCell ref="A486:B486"/>
    <mergeCell ref="C486:M486"/>
    <mergeCell ref="A487:B487"/>
    <mergeCell ref="C487:M487"/>
    <mergeCell ref="A488:BF488"/>
    <mergeCell ref="A489:E489"/>
    <mergeCell ref="F489:BE489"/>
    <mergeCell ref="A490:BF490"/>
    <mergeCell ref="A491:N498"/>
    <mergeCell ref="O491:V491"/>
    <mergeCell ref="W491:AF491"/>
    <mergeCell ref="AG491:AQ491"/>
    <mergeCell ref="AR491:BA491"/>
    <mergeCell ref="BB491:BE491"/>
    <mergeCell ref="O492:V492"/>
    <mergeCell ref="W492:AF492"/>
    <mergeCell ref="AG492:AQ492"/>
    <mergeCell ref="AR492:BA492"/>
    <mergeCell ref="BB492:BE492"/>
    <mergeCell ref="O493:V493"/>
    <mergeCell ref="W493:AF493"/>
    <mergeCell ref="AG493:AQ493"/>
    <mergeCell ref="AR493:BA493"/>
    <mergeCell ref="BB493:BE493"/>
    <mergeCell ref="O494:V494"/>
    <mergeCell ref="W494:AF494"/>
    <mergeCell ref="AG494:AQ494"/>
    <mergeCell ref="AR494:BA494"/>
    <mergeCell ref="BB494:BE494"/>
    <mergeCell ref="O495:V495"/>
    <mergeCell ref="A473:BF473"/>
    <mergeCell ref="A474:BF474"/>
    <mergeCell ref="A475:E475"/>
    <mergeCell ref="F475:BE475"/>
    <mergeCell ref="A476:BF476"/>
    <mergeCell ref="A477:E477"/>
    <mergeCell ref="F477:BE477"/>
    <mergeCell ref="A478:BF478"/>
    <mergeCell ref="A479:T479"/>
    <mergeCell ref="U479:BF479"/>
    <mergeCell ref="A480:BF480"/>
    <mergeCell ref="A481:E481"/>
    <mergeCell ref="F481:BE481"/>
    <mergeCell ref="A482:BF482"/>
    <mergeCell ref="A483:B483"/>
    <mergeCell ref="C483:M483"/>
    <mergeCell ref="A484:B484"/>
    <mergeCell ref="C484:M484"/>
    <mergeCell ref="A463:BF463"/>
    <mergeCell ref="A464:E464"/>
    <mergeCell ref="F464:BE464"/>
    <mergeCell ref="A465:BF465"/>
    <mergeCell ref="A466:AF466"/>
    <mergeCell ref="AH466:BF466"/>
    <mergeCell ref="A467:BF467"/>
    <mergeCell ref="A468:B468"/>
    <mergeCell ref="C468:K468"/>
    <mergeCell ref="A469:B469"/>
    <mergeCell ref="C469:K469"/>
    <mergeCell ref="A470:B470"/>
    <mergeCell ref="C470:K470"/>
    <mergeCell ref="A471:B471"/>
    <mergeCell ref="C471:K471"/>
    <mergeCell ref="A472:B472"/>
    <mergeCell ref="C472:K472"/>
    <mergeCell ref="A452:I454"/>
    <mergeCell ref="J452:AY454"/>
    <mergeCell ref="AZ452:BE452"/>
    <mergeCell ref="AZ453:BE453"/>
    <mergeCell ref="AZ454:BE454"/>
    <mergeCell ref="A455:AP455"/>
    <mergeCell ref="AQ455:BE455"/>
    <mergeCell ref="A456:E456"/>
    <mergeCell ref="F456:BE456"/>
    <mergeCell ref="A457:BF457"/>
    <mergeCell ref="A458:U462"/>
    <mergeCell ref="V458:AP458"/>
    <mergeCell ref="AQ458:BE458"/>
    <mergeCell ref="V459:AP459"/>
    <mergeCell ref="AQ459:BE459"/>
    <mergeCell ref="V460:AP460"/>
    <mergeCell ref="AQ460:BE460"/>
    <mergeCell ref="V461:AP461"/>
    <mergeCell ref="AQ461:BE461"/>
    <mergeCell ref="V462:AP462"/>
    <mergeCell ref="AQ462:BE462"/>
    <mergeCell ref="A439:E439"/>
    <mergeCell ref="F439:BE439"/>
    <mergeCell ref="BF439:BG439"/>
    <mergeCell ref="A440:BG440"/>
    <mergeCell ref="A441:BC441"/>
    <mergeCell ref="BF441:BG441"/>
    <mergeCell ref="A442:BB450"/>
    <mergeCell ref="BF442:BG442"/>
    <mergeCell ref="BF443:BG443"/>
    <mergeCell ref="BF444:BG444"/>
    <mergeCell ref="BF445:BG445"/>
    <mergeCell ref="BF446:BG446"/>
    <mergeCell ref="BF447:BG447"/>
    <mergeCell ref="BF448:BG448"/>
    <mergeCell ref="BF449:BG449"/>
    <mergeCell ref="BF450:BG450"/>
    <mergeCell ref="A451:BG451"/>
    <mergeCell ref="A435:B435"/>
    <mergeCell ref="C435:AV435"/>
    <mergeCell ref="AW435:AY435"/>
    <mergeCell ref="AZ435:BE435"/>
    <mergeCell ref="BF435:BG435"/>
    <mergeCell ref="A436:B436"/>
    <mergeCell ref="C436:AV436"/>
    <mergeCell ref="AW436:AY436"/>
    <mergeCell ref="AZ436:BE436"/>
    <mergeCell ref="BF436:BG436"/>
    <mergeCell ref="A437:B437"/>
    <mergeCell ref="C437:AV437"/>
    <mergeCell ref="AW437:AY437"/>
    <mergeCell ref="AZ437:BE437"/>
    <mergeCell ref="BF437:BG437"/>
    <mergeCell ref="A438:B438"/>
    <mergeCell ref="C438:AV438"/>
    <mergeCell ref="AW438:AY438"/>
    <mergeCell ref="AZ438:BE438"/>
    <mergeCell ref="BF438:BG438"/>
    <mergeCell ref="A431:B431"/>
    <mergeCell ref="C431:AV431"/>
    <mergeCell ref="AW431:AY431"/>
    <mergeCell ref="AZ431:BE431"/>
    <mergeCell ref="BF431:BG431"/>
    <mergeCell ref="A432:B432"/>
    <mergeCell ref="C432:AV432"/>
    <mergeCell ref="AW432:AY432"/>
    <mergeCell ref="AZ432:BE432"/>
    <mergeCell ref="BF432:BG432"/>
    <mergeCell ref="A433:B433"/>
    <mergeCell ref="C433:AV433"/>
    <mergeCell ref="AW433:AY433"/>
    <mergeCell ref="AZ433:BE433"/>
    <mergeCell ref="BF433:BG433"/>
    <mergeCell ref="A434:B434"/>
    <mergeCell ref="C434:AV434"/>
    <mergeCell ref="AW434:AY434"/>
    <mergeCell ref="AZ434:BE434"/>
    <mergeCell ref="BF434:BG434"/>
    <mergeCell ref="A425:BG425"/>
    <mergeCell ref="A426:E426"/>
    <mergeCell ref="F426:BE426"/>
    <mergeCell ref="BF426:BG426"/>
    <mergeCell ref="A427:BG427"/>
    <mergeCell ref="A428:B428"/>
    <mergeCell ref="C428:AV428"/>
    <mergeCell ref="AW428:AY428"/>
    <mergeCell ref="AZ428:BE428"/>
    <mergeCell ref="BF428:BG428"/>
    <mergeCell ref="A429:B429"/>
    <mergeCell ref="C429:AV429"/>
    <mergeCell ref="AW429:AY429"/>
    <mergeCell ref="AZ429:BE429"/>
    <mergeCell ref="BF429:BG429"/>
    <mergeCell ref="A430:B430"/>
    <mergeCell ref="C430:AV430"/>
    <mergeCell ref="AW430:AY430"/>
    <mergeCell ref="AZ430:BE430"/>
    <mergeCell ref="BF430:BG430"/>
    <mergeCell ref="B422:D422"/>
    <mergeCell ref="E422:AJ422"/>
    <mergeCell ref="AK422:AV422"/>
    <mergeCell ref="AW422:AY422"/>
    <mergeCell ref="AZ422:BE422"/>
    <mergeCell ref="BF422:BG422"/>
    <mergeCell ref="B423:D423"/>
    <mergeCell ref="E423:AJ423"/>
    <mergeCell ref="AK423:AV423"/>
    <mergeCell ref="AW423:AY423"/>
    <mergeCell ref="AZ423:BE423"/>
    <mergeCell ref="BF423:BG423"/>
    <mergeCell ref="B424:D424"/>
    <mergeCell ref="E424:AJ424"/>
    <mergeCell ref="AK424:AV424"/>
    <mergeCell ref="AW424:AY424"/>
    <mergeCell ref="AZ424:BE424"/>
    <mergeCell ref="BF424:BG424"/>
    <mergeCell ref="AZ418:BE418"/>
    <mergeCell ref="BF418:BG418"/>
    <mergeCell ref="AK419:AV419"/>
    <mergeCell ref="AW419:AY419"/>
    <mergeCell ref="AZ419:BE419"/>
    <mergeCell ref="BF419:BG419"/>
    <mergeCell ref="B420:D420"/>
    <mergeCell ref="E420:AJ420"/>
    <mergeCell ref="AK420:AV420"/>
    <mergeCell ref="AW420:AY420"/>
    <mergeCell ref="AZ420:BE420"/>
    <mergeCell ref="BF420:BG420"/>
    <mergeCell ref="B421:D421"/>
    <mergeCell ref="E421:AJ421"/>
    <mergeCell ref="AK421:AV421"/>
    <mergeCell ref="AW421:AY421"/>
    <mergeCell ref="AZ421:BE421"/>
    <mergeCell ref="BF421:BG421"/>
    <mergeCell ref="B413:D413"/>
    <mergeCell ref="E413:AJ413"/>
    <mergeCell ref="AK413:AV413"/>
    <mergeCell ref="AW413:AY413"/>
    <mergeCell ref="AZ413:BE413"/>
    <mergeCell ref="BF413:BG413"/>
    <mergeCell ref="B414:D414"/>
    <mergeCell ref="E414:AJ414"/>
    <mergeCell ref="AK414:AV414"/>
    <mergeCell ref="AW414:AY414"/>
    <mergeCell ref="AZ414:BE414"/>
    <mergeCell ref="BF414:BG414"/>
    <mergeCell ref="A415:A424"/>
    <mergeCell ref="B415:D415"/>
    <mergeCell ref="E415:AJ415"/>
    <mergeCell ref="AK415:AV416"/>
    <mergeCell ref="AW415:AY416"/>
    <mergeCell ref="AZ415:BE416"/>
    <mergeCell ref="BF415:BG415"/>
    <mergeCell ref="B416:D416"/>
    <mergeCell ref="E416:AJ416"/>
    <mergeCell ref="BF416:BG416"/>
    <mergeCell ref="B417:D417"/>
    <mergeCell ref="E417:AJ417"/>
    <mergeCell ref="AK417:AV417"/>
    <mergeCell ref="AW417:AY417"/>
    <mergeCell ref="AZ417:BE417"/>
    <mergeCell ref="BF417:BG417"/>
    <mergeCell ref="B418:D419"/>
    <mergeCell ref="E418:AJ419"/>
    <mergeCell ref="AK418:AV418"/>
    <mergeCell ref="AW418:AY418"/>
    <mergeCell ref="E409:AJ410"/>
    <mergeCell ref="AK409:AV409"/>
    <mergeCell ref="AW409:AY409"/>
    <mergeCell ref="AZ409:BE409"/>
    <mergeCell ref="BF409:BG409"/>
    <mergeCell ref="AK410:AV410"/>
    <mergeCell ref="AW410:AY410"/>
    <mergeCell ref="AZ410:BE410"/>
    <mergeCell ref="BF410:BG410"/>
    <mergeCell ref="B411:D411"/>
    <mergeCell ref="E411:AJ411"/>
    <mergeCell ref="AK411:AV411"/>
    <mergeCell ref="AW411:AY411"/>
    <mergeCell ref="AZ411:BE411"/>
    <mergeCell ref="BF411:BG411"/>
    <mergeCell ref="B412:D412"/>
    <mergeCell ref="E412:AJ412"/>
    <mergeCell ref="AK412:AV412"/>
    <mergeCell ref="AW412:AY412"/>
    <mergeCell ref="AZ412:BE412"/>
    <mergeCell ref="BF412:BG412"/>
    <mergeCell ref="A404:A414"/>
    <mergeCell ref="B404:D404"/>
    <mergeCell ref="E404:AJ404"/>
    <mergeCell ref="AK404:AV404"/>
    <mergeCell ref="AW404:AY404"/>
    <mergeCell ref="AZ404:BE404"/>
    <mergeCell ref="BF404:BG404"/>
    <mergeCell ref="B405:D405"/>
    <mergeCell ref="E405:AJ405"/>
    <mergeCell ref="AK405:AV405"/>
    <mergeCell ref="AW405:AY405"/>
    <mergeCell ref="AZ405:BE405"/>
    <mergeCell ref="BF405:BG405"/>
    <mergeCell ref="B406:D406"/>
    <mergeCell ref="E406:AJ406"/>
    <mergeCell ref="AK406:AV406"/>
    <mergeCell ref="AW406:AY406"/>
    <mergeCell ref="AZ406:BE406"/>
    <mergeCell ref="BF406:BG406"/>
    <mergeCell ref="B407:D407"/>
    <mergeCell ref="E407:AJ407"/>
    <mergeCell ref="AK407:AV407"/>
    <mergeCell ref="AW407:AY407"/>
    <mergeCell ref="AZ407:BE407"/>
    <mergeCell ref="BF407:BG407"/>
    <mergeCell ref="B408:D408"/>
    <mergeCell ref="E408:AJ408"/>
    <mergeCell ref="AK408:AV408"/>
    <mergeCell ref="AW408:AY408"/>
    <mergeCell ref="AZ408:BE408"/>
    <mergeCell ref="BF408:BG408"/>
    <mergeCell ref="B409:D410"/>
    <mergeCell ref="B402:D402"/>
    <mergeCell ref="E402:Y402"/>
    <mergeCell ref="AA402:AB402"/>
    <mergeCell ref="AC402:AD402"/>
    <mergeCell ref="AF402:AJ402"/>
    <mergeCell ref="AK402:AV402"/>
    <mergeCell ref="AW402:AY402"/>
    <mergeCell ref="AZ402:BE402"/>
    <mergeCell ref="BF402:BG402"/>
    <mergeCell ref="B403:D403"/>
    <mergeCell ref="E403:Y403"/>
    <mergeCell ref="AA403:AB403"/>
    <mergeCell ref="AC403:AD403"/>
    <mergeCell ref="AF403:AJ403"/>
    <mergeCell ref="AK403:AV403"/>
    <mergeCell ref="AW403:AY403"/>
    <mergeCell ref="AZ403:BE403"/>
    <mergeCell ref="BF403:BG403"/>
    <mergeCell ref="B400:D400"/>
    <mergeCell ref="E400:Y400"/>
    <mergeCell ref="AA400:AB400"/>
    <mergeCell ref="AC400:AD400"/>
    <mergeCell ref="AF400:AJ400"/>
    <mergeCell ref="AK400:AV400"/>
    <mergeCell ref="AW400:AY400"/>
    <mergeCell ref="AZ400:BE400"/>
    <mergeCell ref="BF400:BG400"/>
    <mergeCell ref="B401:D401"/>
    <mergeCell ref="E401:Y401"/>
    <mergeCell ref="AA401:AB401"/>
    <mergeCell ref="AC401:AD401"/>
    <mergeCell ref="AF401:AJ401"/>
    <mergeCell ref="AK401:AV401"/>
    <mergeCell ref="AW401:AY401"/>
    <mergeCell ref="AZ401:BE401"/>
    <mergeCell ref="BF401:BG401"/>
    <mergeCell ref="B397:U397"/>
    <mergeCell ref="V397:W397"/>
    <mergeCell ref="X397:AJ397"/>
    <mergeCell ref="AK397:AV397"/>
    <mergeCell ref="AW397:AY397"/>
    <mergeCell ref="AZ397:BE397"/>
    <mergeCell ref="BF397:BG397"/>
    <mergeCell ref="B398:D398"/>
    <mergeCell ref="E398:Y398"/>
    <mergeCell ref="AA398:AB398"/>
    <mergeCell ref="AC398:AD398"/>
    <mergeCell ref="AF398:AJ398"/>
    <mergeCell ref="AK398:AV398"/>
    <mergeCell ref="AW398:AY398"/>
    <mergeCell ref="AZ398:BE398"/>
    <mergeCell ref="BF398:BG398"/>
    <mergeCell ref="B399:D399"/>
    <mergeCell ref="E399:Y399"/>
    <mergeCell ref="AA399:AB399"/>
    <mergeCell ref="AC399:AD399"/>
    <mergeCell ref="AF399:AJ399"/>
    <mergeCell ref="AK399:AV399"/>
    <mergeCell ref="AW399:AY399"/>
    <mergeCell ref="AZ399:BE399"/>
    <mergeCell ref="BF399:BG399"/>
    <mergeCell ref="B393:D393"/>
    <mergeCell ref="E393:AJ393"/>
    <mergeCell ref="AK393:AV393"/>
    <mergeCell ref="AW393:AY393"/>
    <mergeCell ref="AZ393:BE393"/>
    <mergeCell ref="BF393:BG393"/>
    <mergeCell ref="B394:D394"/>
    <mergeCell ref="E394:AJ394"/>
    <mergeCell ref="AK394:AV394"/>
    <mergeCell ref="AW394:AY394"/>
    <mergeCell ref="AZ394:BE394"/>
    <mergeCell ref="BF394:BG394"/>
    <mergeCell ref="B395:U395"/>
    <mergeCell ref="V395:W395"/>
    <mergeCell ref="X395:AJ395"/>
    <mergeCell ref="AK395:AV396"/>
    <mergeCell ref="AW395:AY396"/>
    <mergeCell ref="AZ395:BE396"/>
    <mergeCell ref="BF395:BG395"/>
    <mergeCell ref="B396:U396"/>
    <mergeCell ref="V396:W396"/>
    <mergeCell ref="X396:AJ396"/>
    <mergeCell ref="BF396:BG396"/>
    <mergeCell ref="AK388:AV388"/>
    <mergeCell ref="AW388:AY388"/>
    <mergeCell ref="AZ388:BE388"/>
    <mergeCell ref="BF388:BG388"/>
    <mergeCell ref="AK389:AV389"/>
    <mergeCell ref="AW389:AY389"/>
    <mergeCell ref="AZ389:BE389"/>
    <mergeCell ref="BF389:BG389"/>
    <mergeCell ref="AK390:AV390"/>
    <mergeCell ref="AW390:AY390"/>
    <mergeCell ref="AZ390:BE390"/>
    <mergeCell ref="BF390:BG390"/>
    <mergeCell ref="AK391:AV391"/>
    <mergeCell ref="AW391:AY391"/>
    <mergeCell ref="AZ391:BE391"/>
    <mergeCell ref="BF391:BG391"/>
    <mergeCell ref="B392:D392"/>
    <mergeCell ref="E392:AJ392"/>
    <mergeCell ref="AK392:AV392"/>
    <mergeCell ref="AW392:AY392"/>
    <mergeCell ref="AZ392:BE392"/>
    <mergeCell ref="BF392:BG392"/>
    <mergeCell ref="A383:AJ383"/>
    <mergeCell ref="AK383:AV383"/>
    <mergeCell ref="AW383:AY383"/>
    <mergeCell ref="AZ383:BE383"/>
    <mergeCell ref="BF383:BG383"/>
    <mergeCell ref="A384:A403"/>
    <mergeCell ref="B384:D384"/>
    <mergeCell ref="E384:AJ384"/>
    <mergeCell ref="AK384:AV384"/>
    <mergeCell ref="AW384:AY384"/>
    <mergeCell ref="AZ384:BE384"/>
    <mergeCell ref="BF384:BG384"/>
    <mergeCell ref="B385:D385"/>
    <mergeCell ref="E385:AJ385"/>
    <mergeCell ref="AK385:AV385"/>
    <mergeCell ref="AW385:AY385"/>
    <mergeCell ref="AZ385:BE385"/>
    <mergeCell ref="BF385:BG385"/>
    <mergeCell ref="B386:D386"/>
    <mergeCell ref="E386:AJ386"/>
    <mergeCell ref="AK386:AV386"/>
    <mergeCell ref="AW386:AY386"/>
    <mergeCell ref="AZ386:BE386"/>
    <mergeCell ref="BF386:BG386"/>
    <mergeCell ref="B387:D387"/>
    <mergeCell ref="E387:AJ387"/>
    <mergeCell ref="AK387:AV387"/>
    <mergeCell ref="AW387:AY387"/>
    <mergeCell ref="AZ387:BE387"/>
    <mergeCell ref="BF387:BG387"/>
    <mergeCell ref="B388:D391"/>
    <mergeCell ref="E388:AJ391"/>
    <mergeCell ref="A379:C379"/>
    <mergeCell ref="D379:R379"/>
    <mergeCell ref="S379:AC379"/>
    <mergeCell ref="AD379:AO379"/>
    <mergeCell ref="AP379:AZ379"/>
    <mergeCell ref="BA379:BE379"/>
    <mergeCell ref="BF379:BG379"/>
    <mergeCell ref="A380:R380"/>
    <mergeCell ref="S380:AC380"/>
    <mergeCell ref="AD380:AO380"/>
    <mergeCell ref="AP380:AZ380"/>
    <mergeCell ref="BA380:BE380"/>
    <mergeCell ref="BF380:BG380"/>
    <mergeCell ref="A381:E381"/>
    <mergeCell ref="F381:BE381"/>
    <mergeCell ref="BF381:BG381"/>
    <mergeCell ref="A382:BG382"/>
    <mergeCell ref="A376:C376"/>
    <mergeCell ref="D376:R376"/>
    <mergeCell ref="S376:AC376"/>
    <mergeCell ref="AD376:AO376"/>
    <mergeCell ref="AP376:AZ376"/>
    <mergeCell ref="BA376:BE376"/>
    <mergeCell ref="BF376:BG376"/>
    <mergeCell ref="A377:C377"/>
    <mergeCell ref="D377:R377"/>
    <mergeCell ref="S377:AC377"/>
    <mergeCell ref="AD377:AO377"/>
    <mergeCell ref="AP377:AZ377"/>
    <mergeCell ref="BA377:BE377"/>
    <mergeCell ref="BF377:BG377"/>
    <mergeCell ref="A378:C378"/>
    <mergeCell ref="D378:J378"/>
    <mergeCell ref="K378:R378"/>
    <mergeCell ref="S378:AC378"/>
    <mergeCell ref="AD378:AO378"/>
    <mergeCell ref="AP378:AZ378"/>
    <mergeCell ref="BA378:BE378"/>
    <mergeCell ref="BF378:BG378"/>
    <mergeCell ref="A373:C373"/>
    <mergeCell ref="D373:R373"/>
    <mergeCell ref="S373:AC373"/>
    <mergeCell ref="AD373:AO373"/>
    <mergeCell ref="AP373:AZ373"/>
    <mergeCell ref="BA373:BE373"/>
    <mergeCell ref="BF373:BG373"/>
    <mergeCell ref="A374:C374"/>
    <mergeCell ref="D374:R374"/>
    <mergeCell ref="S374:AC374"/>
    <mergeCell ref="AD374:AO374"/>
    <mergeCell ref="AP374:AZ374"/>
    <mergeCell ref="BA374:BE374"/>
    <mergeCell ref="BF374:BG374"/>
    <mergeCell ref="A375:C375"/>
    <mergeCell ref="D375:R375"/>
    <mergeCell ref="S375:AC375"/>
    <mergeCell ref="AD375:AO375"/>
    <mergeCell ref="AP375:AZ375"/>
    <mergeCell ref="BA375:BE375"/>
    <mergeCell ref="BF375:BG375"/>
    <mergeCell ref="A370:C370"/>
    <mergeCell ref="D370:R370"/>
    <mergeCell ref="S370:AC370"/>
    <mergeCell ref="AD370:AO370"/>
    <mergeCell ref="AP370:AZ370"/>
    <mergeCell ref="BA370:BE370"/>
    <mergeCell ref="BF370:BG370"/>
    <mergeCell ref="A371:C371"/>
    <mergeCell ref="D371:R371"/>
    <mergeCell ref="S371:AC371"/>
    <mergeCell ref="AD371:AO371"/>
    <mergeCell ref="AP371:AZ371"/>
    <mergeCell ref="BA371:BE371"/>
    <mergeCell ref="BF371:BG371"/>
    <mergeCell ref="A372:C372"/>
    <mergeCell ref="D372:R372"/>
    <mergeCell ref="S372:AC372"/>
    <mergeCell ref="AD372:AO372"/>
    <mergeCell ref="AP372:AZ372"/>
    <mergeCell ref="BA372:BE372"/>
    <mergeCell ref="BF372:BG372"/>
    <mergeCell ref="A367:C367"/>
    <mergeCell ref="D367:R367"/>
    <mergeCell ref="S367:AC367"/>
    <mergeCell ref="AD367:AO367"/>
    <mergeCell ref="AP367:AZ367"/>
    <mergeCell ref="BA367:BE367"/>
    <mergeCell ref="BF367:BG367"/>
    <mergeCell ref="A368:C368"/>
    <mergeCell ref="D368:R368"/>
    <mergeCell ref="S368:AC368"/>
    <mergeCell ref="AD368:AO368"/>
    <mergeCell ref="AP368:AZ368"/>
    <mergeCell ref="BA368:BE368"/>
    <mergeCell ref="BF368:BG368"/>
    <mergeCell ref="A369:C369"/>
    <mergeCell ref="D369:R369"/>
    <mergeCell ref="S369:AC369"/>
    <mergeCell ref="AD369:AO369"/>
    <mergeCell ref="AP369:AZ369"/>
    <mergeCell ref="BA369:BE369"/>
    <mergeCell ref="BF369:BG369"/>
    <mergeCell ref="A364:C364"/>
    <mergeCell ref="D364:R364"/>
    <mergeCell ref="S364:AC364"/>
    <mergeCell ref="AD364:AO364"/>
    <mergeCell ref="AP364:AZ364"/>
    <mergeCell ref="BA364:BE364"/>
    <mergeCell ref="BF364:BG364"/>
    <mergeCell ref="A365:C365"/>
    <mergeCell ref="D365:R365"/>
    <mergeCell ref="S365:AC365"/>
    <mergeCell ref="AD365:AO365"/>
    <mergeCell ref="AP365:AZ365"/>
    <mergeCell ref="BA365:BE365"/>
    <mergeCell ref="BF365:BG365"/>
    <mergeCell ref="A366:C366"/>
    <mergeCell ref="D366:R366"/>
    <mergeCell ref="S366:AC366"/>
    <mergeCell ref="AD366:AO366"/>
    <mergeCell ref="AP366:AZ366"/>
    <mergeCell ref="BA366:BE366"/>
    <mergeCell ref="BF366:BG366"/>
    <mergeCell ref="A361:C361"/>
    <mergeCell ref="D361:R361"/>
    <mergeCell ref="S361:AC361"/>
    <mergeCell ref="AD361:AO361"/>
    <mergeCell ref="AP361:AZ361"/>
    <mergeCell ref="BA361:BE361"/>
    <mergeCell ref="BF361:BG361"/>
    <mergeCell ref="A362:C362"/>
    <mergeCell ref="D362:R362"/>
    <mergeCell ref="S362:AC362"/>
    <mergeCell ref="AD362:AO362"/>
    <mergeCell ref="AP362:AZ362"/>
    <mergeCell ref="BA362:BE362"/>
    <mergeCell ref="BF362:BG362"/>
    <mergeCell ref="A363:C363"/>
    <mergeCell ref="D363:R363"/>
    <mergeCell ref="S363:AC363"/>
    <mergeCell ref="AD363:AO363"/>
    <mergeCell ref="AP363:AZ363"/>
    <mergeCell ref="BA363:BE363"/>
    <mergeCell ref="BF363:BG363"/>
    <mergeCell ref="A358:C358"/>
    <mergeCell ref="D358:R358"/>
    <mergeCell ref="S358:AC358"/>
    <mergeCell ref="AD358:AO358"/>
    <mergeCell ref="AP358:AZ358"/>
    <mergeCell ref="BA358:BE358"/>
    <mergeCell ref="BF358:BG358"/>
    <mergeCell ref="A359:C359"/>
    <mergeCell ref="D359:R359"/>
    <mergeCell ref="S359:AC359"/>
    <mergeCell ref="AD359:AO359"/>
    <mergeCell ref="AP359:AZ359"/>
    <mergeCell ref="BA359:BE359"/>
    <mergeCell ref="BF359:BG359"/>
    <mergeCell ref="A360:C360"/>
    <mergeCell ref="D360:R360"/>
    <mergeCell ref="S360:AC360"/>
    <mergeCell ref="AD360:AO360"/>
    <mergeCell ref="AP360:AZ360"/>
    <mergeCell ref="BA360:BE360"/>
    <mergeCell ref="BF360:BG360"/>
    <mergeCell ref="A355:C355"/>
    <mergeCell ref="D355:R355"/>
    <mergeCell ref="S355:AC355"/>
    <mergeCell ref="AD355:AO355"/>
    <mergeCell ref="AP355:AZ355"/>
    <mergeCell ref="BA355:BE355"/>
    <mergeCell ref="BF355:BG355"/>
    <mergeCell ref="A356:C356"/>
    <mergeCell ref="D356:R356"/>
    <mergeCell ref="S356:AC356"/>
    <mergeCell ref="AD356:AO356"/>
    <mergeCell ref="AP356:AZ356"/>
    <mergeCell ref="BA356:BE356"/>
    <mergeCell ref="BF356:BG356"/>
    <mergeCell ref="A357:C357"/>
    <mergeCell ref="D357:R357"/>
    <mergeCell ref="S357:AC357"/>
    <mergeCell ref="AD357:AO357"/>
    <mergeCell ref="AP357:AZ357"/>
    <mergeCell ref="BA357:BE357"/>
    <mergeCell ref="BF357:BG357"/>
    <mergeCell ref="A351:C351"/>
    <mergeCell ref="D351:R351"/>
    <mergeCell ref="S351:AC351"/>
    <mergeCell ref="AD351:AO351"/>
    <mergeCell ref="AP351:AZ351"/>
    <mergeCell ref="BA351:BE351"/>
    <mergeCell ref="BF351:BG351"/>
    <mergeCell ref="A352:C352"/>
    <mergeCell ref="D352:R352"/>
    <mergeCell ref="S352:AC352"/>
    <mergeCell ref="AD352:AO352"/>
    <mergeCell ref="AP352:AZ352"/>
    <mergeCell ref="BA352:BE352"/>
    <mergeCell ref="BF352:BG352"/>
    <mergeCell ref="A353:C353"/>
    <mergeCell ref="D353:R353"/>
    <mergeCell ref="S353:AC353"/>
    <mergeCell ref="AD353:AO354"/>
    <mergeCell ref="AP353:AZ354"/>
    <mergeCell ref="BA353:BE354"/>
    <mergeCell ref="BF353:BG353"/>
    <mergeCell ref="A354:C354"/>
    <mergeCell ref="D354:R354"/>
    <mergeCell ref="S354:AC354"/>
    <mergeCell ref="BF354:BG354"/>
    <mergeCell ref="A348:C348"/>
    <mergeCell ref="D348:R348"/>
    <mergeCell ref="S348:AC348"/>
    <mergeCell ref="AD348:AO348"/>
    <mergeCell ref="AP348:AZ348"/>
    <mergeCell ref="BA348:BE348"/>
    <mergeCell ref="BF348:BG348"/>
    <mergeCell ref="A349:C349"/>
    <mergeCell ref="D349:R349"/>
    <mergeCell ref="S349:AC349"/>
    <mergeCell ref="AD349:AO349"/>
    <mergeCell ref="AP349:AZ349"/>
    <mergeCell ref="BA349:BE349"/>
    <mergeCell ref="BF349:BG349"/>
    <mergeCell ref="A350:C350"/>
    <mergeCell ref="D350:R350"/>
    <mergeCell ref="S350:AC350"/>
    <mergeCell ref="AD350:AO350"/>
    <mergeCell ref="AP350:AZ350"/>
    <mergeCell ref="BA350:BE350"/>
    <mergeCell ref="BF350:BG350"/>
    <mergeCell ref="A345:C345"/>
    <mergeCell ref="D345:R345"/>
    <mergeCell ref="S345:AC345"/>
    <mergeCell ref="AD345:AO345"/>
    <mergeCell ref="AP345:AZ345"/>
    <mergeCell ref="BA345:BE345"/>
    <mergeCell ref="BF345:BG345"/>
    <mergeCell ref="A346:C346"/>
    <mergeCell ref="D346:R346"/>
    <mergeCell ref="S346:AC346"/>
    <mergeCell ref="AD346:AO346"/>
    <mergeCell ref="AP346:AZ346"/>
    <mergeCell ref="BA346:BE346"/>
    <mergeCell ref="BF346:BG346"/>
    <mergeCell ref="A347:C347"/>
    <mergeCell ref="D347:R347"/>
    <mergeCell ref="S347:AC347"/>
    <mergeCell ref="AD347:AO347"/>
    <mergeCell ref="AP347:AZ347"/>
    <mergeCell ref="BA347:BE347"/>
    <mergeCell ref="BF347:BG347"/>
    <mergeCell ref="A339:E339"/>
    <mergeCell ref="F339:BE339"/>
    <mergeCell ref="BF339:BG339"/>
    <mergeCell ref="A340:BG340"/>
    <mergeCell ref="A341:R341"/>
    <mergeCell ref="S341:AC341"/>
    <mergeCell ref="AD341:AO341"/>
    <mergeCell ref="AP341:AZ341"/>
    <mergeCell ref="BA341:BE341"/>
    <mergeCell ref="BF341:BG341"/>
    <mergeCell ref="A342:C342"/>
    <mergeCell ref="D342:R342"/>
    <mergeCell ref="S342:AC342"/>
    <mergeCell ref="AD342:AO343"/>
    <mergeCell ref="AP342:AZ343"/>
    <mergeCell ref="BA342:BE343"/>
    <mergeCell ref="BF342:BG342"/>
    <mergeCell ref="A343:C344"/>
    <mergeCell ref="D343:R344"/>
    <mergeCell ref="S343:AC343"/>
    <mergeCell ref="BF343:BG343"/>
    <mergeCell ref="S344:AC344"/>
    <mergeCell ref="AD344:AO344"/>
    <mergeCell ref="AP344:AZ344"/>
    <mergeCell ref="BA344:BE344"/>
    <mergeCell ref="BF344:BG344"/>
    <mergeCell ref="C337:F337"/>
    <mergeCell ref="G337:O337"/>
    <mergeCell ref="P337:Q337"/>
    <mergeCell ref="S337:U337"/>
    <mergeCell ref="X337:Z337"/>
    <mergeCell ref="AA337:AJ337"/>
    <mergeCell ref="AK337:AS337"/>
    <mergeCell ref="AT337:BB337"/>
    <mergeCell ref="BC337:BE337"/>
    <mergeCell ref="BF337:BG337"/>
    <mergeCell ref="A338:B338"/>
    <mergeCell ref="C338:F338"/>
    <mergeCell ref="G338:O338"/>
    <mergeCell ref="P338:Q338"/>
    <mergeCell ref="S338:U338"/>
    <mergeCell ref="X338:Z338"/>
    <mergeCell ref="AA338:AJ338"/>
    <mergeCell ref="AK338:AS338"/>
    <mergeCell ref="AT338:BB338"/>
    <mergeCell ref="BC338:BE338"/>
    <mergeCell ref="BF338:BG338"/>
    <mergeCell ref="BF334:BG334"/>
    <mergeCell ref="C335:F335"/>
    <mergeCell ref="G335:Q335"/>
    <mergeCell ref="R335:Z335"/>
    <mergeCell ref="AA335:AJ335"/>
    <mergeCell ref="AK335:AS335"/>
    <mergeCell ref="AT335:BB335"/>
    <mergeCell ref="BC335:BE335"/>
    <mergeCell ref="BF335:BG335"/>
    <mergeCell ref="C336:F336"/>
    <mergeCell ref="G336:O336"/>
    <mergeCell ref="P336:Q336"/>
    <mergeCell ref="R336:Z336"/>
    <mergeCell ref="AA336:AJ336"/>
    <mergeCell ref="AK336:AS336"/>
    <mergeCell ref="AT336:BB336"/>
    <mergeCell ref="BC336:BE336"/>
    <mergeCell ref="BF336:BG336"/>
    <mergeCell ref="C331:F331"/>
    <mergeCell ref="G331:U331"/>
    <mergeCell ref="X331:Z331"/>
    <mergeCell ref="AA331:AJ331"/>
    <mergeCell ref="AK331:AS331"/>
    <mergeCell ref="AT331:BB331"/>
    <mergeCell ref="BC331:BE331"/>
    <mergeCell ref="BF331:BG331"/>
    <mergeCell ref="A332:B337"/>
    <mergeCell ref="C332:F332"/>
    <mergeCell ref="G332:Q332"/>
    <mergeCell ref="R332:Z332"/>
    <mergeCell ref="AA332:AJ332"/>
    <mergeCell ref="AK332:AS332"/>
    <mergeCell ref="AT332:BB332"/>
    <mergeCell ref="BC332:BE332"/>
    <mergeCell ref="BF332:BG332"/>
    <mergeCell ref="C333:F333"/>
    <mergeCell ref="G333:Q333"/>
    <mergeCell ref="R333:Z333"/>
    <mergeCell ref="AA333:AJ333"/>
    <mergeCell ref="AK333:AS333"/>
    <mergeCell ref="AT333:BB333"/>
    <mergeCell ref="BC333:BE333"/>
    <mergeCell ref="BF333:BG333"/>
    <mergeCell ref="C334:F334"/>
    <mergeCell ref="G334:Q334"/>
    <mergeCell ref="R334:Z334"/>
    <mergeCell ref="AA334:AJ334"/>
    <mergeCell ref="AK334:AS334"/>
    <mergeCell ref="AT334:BB334"/>
    <mergeCell ref="BC334:BE334"/>
    <mergeCell ref="C328:F328"/>
    <mergeCell ref="G328:U328"/>
    <mergeCell ref="X328:Z328"/>
    <mergeCell ref="AA328:AJ328"/>
    <mergeCell ref="AK328:AS328"/>
    <mergeCell ref="AT328:BB328"/>
    <mergeCell ref="BC328:BE328"/>
    <mergeCell ref="BF328:BG328"/>
    <mergeCell ref="C329:F329"/>
    <mergeCell ref="G329:O329"/>
    <mergeCell ref="P329:Q329"/>
    <mergeCell ref="R329:Z329"/>
    <mergeCell ref="AA329:AJ330"/>
    <mergeCell ref="AK329:AS330"/>
    <mergeCell ref="AT329:BB330"/>
    <mergeCell ref="BC329:BE330"/>
    <mergeCell ref="BF329:BG329"/>
    <mergeCell ref="C330:F330"/>
    <mergeCell ref="G330:O330"/>
    <mergeCell ref="P330:Q330"/>
    <mergeCell ref="R330:Z330"/>
    <mergeCell ref="BF330:BG330"/>
    <mergeCell ref="C325:F325"/>
    <mergeCell ref="G325:U325"/>
    <mergeCell ref="X325:Z325"/>
    <mergeCell ref="AA325:AJ325"/>
    <mergeCell ref="AK325:AS325"/>
    <mergeCell ref="AT325:BB325"/>
    <mergeCell ref="BC325:BE325"/>
    <mergeCell ref="BF325:BG325"/>
    <mergeCell ref="C326:F326"/>
    <mergeCell ref="G326:O326"/>
    <mergeCell ref="P326:Q326"/>
    <mergeCell ref="R326:Z326"/>
    <mergeCell ref="AA326:AJ327"/>
    <mergeCell ref="AK326:AS327"/>
    <mergeCell ref="AT326:BB327"/>
    <mergeCell ref="BC326:BE327"/>
    <mergeCell ref="BF326:BG326"/>
    <mergeCell ref="C327:F327"/>
    <mergeCell ref="G327:O327"/>
    <mergeCell ref="P327:Q327"/>
    <mergeCell ref="R327:Z327"/>
    <mergeCell ref="BF327:BG327"/>
    <mergeCell ref="BF321:BG321"/>
    <mergeCell ref="C322:F322"/>
    <mergeCell ref="G322:O322"/>
    <mergeCell ref="P322:Q322"/>
    <mergeCell ref="S322:U322"/>
    <mergeCell ref="X322:Z322"/>
    <mergeCell ref="AA322:AJ322"/>
    <mergeCell ref="AK322:AS322"/>
    <mergeCell ref="AT322:BB322"/>
    <mergeCell ref="BC322:BE322"/>
    <mergeCell ref="BF322:BG322"/>
    <mergeCell ref="C323:F323"/>
    <mergeCell ref="G323:O323"/>
    <mergeCell ref="P323:Q323"/>
    <mergeCell ref="R323:Z323"/>
    <mergeCell ref="AA323:AJ324"/>
    <mergeCell ref="AK323:AS324"/>
    <mergeCell ref="AT323:BB324"/>
    <mergeCell ref="BC323:BE324"/>
    <mergeCell ref="BF323:BG323"/>
    <mergeCell ref="C324:F324"/>
    <mergeCell ref="G324:O324"/>
    <mergeCell ref="P324:Q324"/>
    <mergeCell ref="R324:Z324"/>
    <mergeCell ref="BF324:BG324"/>
    <mergeCell ref="C317:F317"/>
    <mergeCell ref="G317:O317"/>
    <mergeCell ref="P317:Q317"/>
    <mergeCell ref="S317:U317"/>
    <mergeCell ref="X317:Z317"/>
    <mergeCell ref="AA317:AJ317"/>
    <mergeCell ref="AK317:AS317"/>
    <mergeCell ref="AT317:BB317"/>
    <mergeCell ref="BC317:BE317"/>
    <mergeCell ref="BF317:BG317"/>
    <mergeCell ref="C318:F319"/>
    <mergeCell ref="G318:K319"/>
    <mergeCell ref="L318:L319"/>
    <mergeCell ref="M318:Q318"/>
    <mergeCell ref="R318:Z318"/>
    <mergeCell ref="AA318:AJ321"/>
    <mergeCell ref="AK318:AS321"/>
    <mergeCell ref="AT318:BB321"/>
    <mergeCell ref="BC318:BE321"/>
    <mergeCell ref="BF318:BG318"/>
    <mergeCell ref="M319:Q319"/>
    <mergeCell ref="R319:Z319"/>
    <mergeCell ref="BF319:BG319"/>
    <mergeCell ref="C320:F320"/>
    <mergeCell ref="G320:K320"/>
    <mergeCell ref="M320:Q320"/>
    <mergeCell ref="R320:Z320"/>
    <mergeCell ref="BF320:BG320"/>
    <mergeCell ref="C321:F321"/>
    <mergeCell ref="G321:K321"/>
    <mergeCell ref="M321:Q321"/>
    <mergeCell ref="R321:Z321"/>
    <mergeCell ref="C313:F313"/>
    <mergeCell ref="G313:K313"/>
    <mergeCell ref="L313:L314"/>
    <mergeCell ref="M313:Q313"/>
    <mergeCell ref="R313:Z313"/>
    <mergeCell ref="AA313:AJ316"/>
    <mergeCell ref="AK313:AS316"/>
    <mergeCell ref="AT313:BB316"/>
    <mergeCell ref="BC313:BE316"/>
    <mergeCell ref="BF313:BG313"/>
    <mergeCell ref="C314:F314"/>
    <mergeCell ref="G314:K314"/>
    <mergeCell ref="M314:Q314"/>
    <mergeCell ref="R314:Z314"/>
    <mergeCell ref="BF314:BG314"/>
    <mergeCell ref="C315:F315"/>
    <mergeCell ref="G315:K315"/>
    <mergeCell ref="M315:Q315"/>
    <mergeCell ref="R315:Z315"/>
    <mergeCell ref="BF315:BG315"/>
    <mergeCell ref="C316:F316"/>
    <mergeCell ref="G316:K316"/>
    <mergeCell ref="M316:Q316"/>
    <mergeCell ref="R316:Z316"/>
    <mergeCell ref="BF316:BG316"/>
    <mergeCell ref="C309:F309"/>
    <mergeCell ref="G309:O309"/>
    <mergeCell ref="P309:Q309"/>
    <mergeCell ref="S309:U309"/>
    <mergeCell ref="X309:Z309"/>
    <mergeCell ref="AA309:AJ309"/>
    <mergeCell ref="AK309:AS309"/>
    <mergeCell ref="AT309:BB309"/>
    <mergeCell ref="BC309:BE309"/>
    <mergeCell ref="BF309:BG309"/>
    <mergeCell ref="A310:B331"/>
    <mergeCell ref="C310:F310"/>
    <mergeCell ref="G310:Z310"/>
    <mergeCell ref="AA310:AJ310"/>
    <mergeCell ref="AK310:AS310"/>
    <mergeCell ref="AT310:BB310"/>
    <mergeCell ref="BC310:BE310"/>
    <mergeCell ref="BF310:BG310"/>
    <mergeCell ref="C311:F311"/>
    <mergeCell ref="G311:Z311"/>
    <mergeCell ref="AA311:AJ311"/>
    <mergeCell ref="AK311:AS311"/>
    <mergeCell ref="AT311:BB311"/>
    <mergeCell ref="BC311:BE311"/>
    <mergeCell ref="BF311:BG311"/>
    <mergeCell ref="C312:F312"/>
    <mergeCell ref="G312:Z312"/>
    <mergeCell ref="AA312:AJ312"/>
    <mergeCell ref="AK312:AS312"/>
    <mergeCell ref="AT312:BB312"/>
    <mergeCell ref="BC312:BE312"/>
    <mergeCell ref="BF312:BG312"/>
    <mergeCell ref="AK306:AS306"/>
    <mergeCell ref="AT306:BB306"/>
    <mergeCell ref="BC306:BE306"/>
    <mergeCell ref="BF306:BG306"/>
    <mergeCell ref="C307:Q307"/>
    <mergeCell ref="R307:Z307"/>
    <mergeCell ref="AA307:AJ307"/>
    <mergeCell ref="AK307:AS307"/>
    <mergeCell ref="AT307:BB307"/>
    <mergeCell ref="BC307:BE307"/>
    <mergeCell ref="BF307:BG307"/>
    <mergeCell ref="C308:F308"/>
    <mergeCell ref="G308:O308"/>
    <mergeCell ref="P308:Q308"/>
    <mergeCell ref="R308:Z308"/>
    <mergeCell ref="AA308:AJ308"/>
    <mergeCell ref="AK308:AS308"/>
    <mergeCell ref="AT308:BB308"/>
    <mergeCell ref="BC308:BE308"/>
    <mergeCell ref="BF308:BG308"/>
    <mergeCell ref="A302:B309"/>
    <mergeCell ref="C302:Q302"/>
    <mergeCell ref="R302:Z302"/>
    <mergeCell ref="AA302:AJ302"/>
    <mergeCell ref="AK302:AS302"/>
    <mergeCell ref="AT302:BB302"/>
    <mergeCell ref="BC302:BE302"/>
    <mergeCell ref="BF302:BG302"/>
    <mergeCell ref="C303:Q303"/>
    <mergeCell ref="R303:Z303"/>
    <mergeCell ref="AA303:AJ303"/>
    <mergeCell ref="AK303:AS303"/>
    <mergeCell ref="AT303:BB303"/>
    <mergeCell ref="BC303:BE303"/>
    <mergeCell ref="BF303:BG303"/>
    <mergeCell ref="C304:Q304"/>
    <mergeCell ref="R304:Z304"/>
    <mergeCell ref="AA304:AJ304"/>
    <mergeCell ref="AK304:AS304"/>
    <mergeCell ref="AT304:BB304"/>
    <mergeCell ref="BC304:BE304"/>
    <mergeCell ref="BF304:BG304"/>
    <mergeCell ref="C305:Q305"/>
    <mergeCell ref="R305:Z305"/>
    <mergeCell ref="AA305:AJ305"/>
    <mergeCell ref="AK305:AS305"/>
    <mergeCell ref="AT305:BB305"/>
    <mergeCell ref="BC305:BE305"/>
    <mergeCell ref="BF305:BG305"/>
    <mergeCell ref="C306:Q306"/>
    <mergeCell ref="R306:Z306"/>
    <mergeCell ref="AA306:AJ306"/>
    <mergeCell ref="P297:Q297"/>
    <mergeCell ref="R297:Z297"/>
    <mergeCell ref="BF297:BG297"/>
    <mergeCell ref="C298:F299"/>
    <mergeCell ref="G298:O299"/>
    <mergeCell ref="P298:Q298"/>
    <mergeCell ref="R298:Z298"/>
    <mergeCell ref="BF298:BG298"/>
    <mergeCell ref="P299:Q299"/>
    <mergeCell ref="R299:Z299"/>
    <mergeCell ref="BF299:BG299"/>
    <mergeCell ref="C300:F300"/>
    <mergeCell ref="G300:O300"/>
    <mergeCell ref="P300:Q300"/>
    <mergeCell ref="R300:Z300"/>
    <mergeCell ref="BF300:BG300"/>
    <mergeCell ref="C301:F301"/>
    <mergeCell ref="G301:O301"/>
    <mergeCell ref="P301:Q301"/>
    <mergeCell ref="S301:U301"/>
    <mergeCell ref="X301:Z301"/>
    <mergeCell ref="BF301:BG301"/>
    <mergeCell ref="A291:E291"/>
    <mergeCell ref="F291:BE291"/>
    <mergeCell ref="BF291:BG291"/>
    <mergeCell ref="A292:BG292"/>
    <mergeCell ref="A293:Z293"/>
    <mergeCell ref="AA293:AJ293"/>
    <mergeCell ref="AK293:AS293"/>
    <mergeCell ref="AT293:BB293"/>
    <mergeCell ref="BC293:BE293"/>
    <mergeCell ref="BF293:BG293"/>
    <mergeCell ref="A294:B301"/>
    <mergeCell ref="C294:F294"/>
    <mergeCell ref="G294:O294"/>
    <mergeCell ref="P294:Q294"/>
    <mergeCell ref="R294:Z294"/>
    <mergeCell ref="AA294:AJ301"/>
    <mergeCell ref="AK294:AS301"/>
    <mergeCell ref="AT294:BB301"/>
    <mergeCell ref="BC294:BE301"/>
    <mergeCell ref="BF294:BG294"/>
    <mergeCell ref="C295:F295"/>
    <mergeCell ref="G295:O295"/>
    <mergeCell ref="P295:Q295"/>
    <mergeCell ref="R295:Z295"/>
    <mergeCell ref="BF295:BG295"/>
    <mergeCell ref="C296:F296"/>
    <mergeCell ref="G296:O296"/>
    <mergeCell ref="P296:Q296"/>
    <mergeCell ref="R296:Z296"/>
    <mergeCell ref="BF296:BG296"/>
    <mergeCell ref="C297:F297"/>
    <mergeCell ref="G297:O297"/>
    <mergeCell ref="A286:AF286"/>
    <mergeCell ref="AG286:AW286"/>
    <mergeCell ref="AX286:BE286"/>
    <mergeCell ref="BF286:BG286"/>
    <mergeCell ref="A287:AF287"/>
    <mergeCell ref="AG287:AW287"/>
    <mergeCell ref="AX287:BE287"/>
    <mergeCell ref="BF287:BG287"/>
    <mergeCell ref="A288:AF288"/>
    <mergeCell ref="AG288:AW288"/>
    <mergeCell ref="AX288:BE288"/>
    <mergeCell ref="BF288:BG288"/>
    <mergeCell ref="A289:AF289"/>
    <mergeCell ref="AG289:AW289"/>
    <mergeCell ref="AX289:BE289"/>
    <mergeCell ref="BF289:BG289"/>
    <mergeCell ref="A290:AW290"/>
    <mergeCell ref="AX290:BE290"/>
    <mergeCell ref="BF290:BG290"/>
    <mergeCell ref="A280:BB280"/>
    <mergeCell ref="BC280:BC281"/>
    <mergeCell ref="BD280:BD281"/>
    <mergeCell ref="BE280:BE281"/>
    <mergeCell ref="BF280:BG280"/>
    <mergeCell ref="A281:BB282"/>
    <mergeCell ref="BF281:BG281"/>
    <mergeCell ref="BF282:BG282"/>
    <mergeCell ref="A283:BG283"/>
    <mergeCell ref="A284:AF284"/>
    <mergeCell ref="AG284:AW284"/>
    <mergeCell ref="AX284:BE284"/>
    <mergeCell ref="BF284:BG284"/>
    <mergeCell ref="A285:AF285"/>
    <mergeCell ref="AG285:AW285"/>
    <mergeCell ref="AX285:BE285"/>
    <mergeCell ref="BF285:BG285"/>
    <mergeCell ref="A271:BG271"/>
    <mergeCell ref="A272:C272"/>
    <mergeCell ref="D272:BG272"/>
    <mergeCell ref="A273:BC273"/>
    <mergeCell ref="BF273:BG273"/>
    <mergeCell ref="A274:BB274"/>
    <mergeCell ref="BF274:BG274"/>
    <mergeCell ref="A275:BB275"/>
    <mergeCell ref="BF275:BG275"/>
    <mergeCell ref="A276:BB276"/>
    <mergeCell ref="BC276:BC278"/>
    <mergeCell ref="BD276:BD278"/>
    <mergeCell ref="BE276:BE278"/>
    <mergeCell ref="BF276:BG276"/>
    <mergeCell ref="A277:BB277"/>
    <mergeCell ref="BF277:BG277"/>
    <mergeCell ref="A278:BB279"/>
    <mergeCell ref="BF278:BG278"/>
    <mergeCell ref="BF279:BG279"/>
    <mergeCell ref="A266:O266"/>
    <mergeCell ref="P266:U266"/>
    <mergeCell ref="V266:W267"/>
    <mergeCell ref="X266:Y267"/>
    <mergeCell ref="Z266:AA267"/>
    <mergeCell ref="AB266:AC267"/>
    <mergeCell ref="AD266:AF267"/>
    <mergeCell ref="AG266:AI267"/>
    <mergeCell ref="AJ266:AR267"/>
    <mergeCell ref="AS266:BA267"/>
    <mergeCell ref="BB266:BE267"/>
    <mergeCell ref="BF266:BG266"/>
    <mergeCell ref="A267:O267"/>
    <mergeCell ref="P267:U267"/>
    <mergeCell ref="BF267:BG267"/>
    <mergeCell ref="A268:AI270"/>
    <mergeCell ref="AJ268:AR268"/>
    <mergeCell ref="AS268:BA268"/>
    <mergeCell ref="BB268:BE268"/>
    <mergeCell ref="BF268:BG268"/>
    <mergeCell ref="AJ269:AR269"/>
    <mergeCell ref="AS269:BA269"/>
    <mergeCell ref="BB269:BE269"/>
    <mergeCell ref="BF269:BG269"/>
    <mergeCell ref="AJ270:AR270"/>
    <mergeCell ref="AS270:BA270"/>
    <mergeCell ref="BB270:BE270"/>
    <mergeCell ref="BF270:BG270"/>
    <mergeCell ref="A262:O262"/>
    <mergeCell ref="P262:U262"/>
    <mergeCell ref="V262:W263"/>
    <mergeCell ref="X262:Y263"/>
    <mergeCell ref="Z262:AA263"/>
    <mergeCell ref="AB262:AC263"/>
    <mergeCell ref="AD262:AF263"/>
    <mergeCell ref="AG262:AI263"/>
    <mergeCell ref="AJ262:AR263"/>
    <mergeCell ref="AS262:BA263"/>
    <mergeCell ref="BB262:BE263"/>
    <mergeCell ref="BF262:BG262"/>
    <mergeCell ref="A263:O263"/>
    <mergeCell ref="P263:U263"/>
    <mergeCell ref="BF263:BG263"/>
    <mergeCell ref="A264:O264"/>
    <mergeCell ref="P264:U264"/>
    <mergeCell ref="V264:W265"/>
    <mergeCell ref="X264:Y265"/>
    <mergeCell ref="Z264:AA265"/>
    <mergeCell ref="AB264:AC265"/>
    <mergeCell ref="AD264:AF265"/>
    <mergeCell ref="AG264:AI265"/>
    <mergeCell ref="AJ264:AR265"/>
    <mergeCell ref="AS264:BA265"/>
    <mergeCell ref="BB264:BE265"/>
    <mergeCell ref="BF264:BG264"/>
    <mergeCell ref="A265:O265"/>
    <mergeCell ref="P265:U265"/>
    <mergeCell ref="BF265:BG265"/>
    <mergeCell ref="A258:O258"/>
    <mergeCell ref="P258:U258"/>
    <mergeCell ref="V258:W259"/>
    <mergeCell ref="X258:Y259"/>
    <mergeCell ref="Z258:AA259"/>
    <mergeCell ref="AB258:AC259"/>
    <mergeCell ref="AD258:AF259"/>
    <mergeCell ref="AG258:AI259"/>
    <mergeCell ref="AJ258:AR259"/>
    <mergeCell ref="AS258:BA259"/>
    <mergeCell ref="BB258:BE259"/>
    <mergeCell ref="BF258:BG258"/>
    <mergeCell ref="A259:O259"/>
    <mergeCell ref="P259:U259"/>
    <mergeCell ref="BF259:BG259"/>
    <mergeCell ref="A260:O260"/>
    <mergeCell ref="P260:U260"/>
    <mergeCell ref="V260:W261"/>
    <mergeCell ref="X260:Y261"/>
    <mergeCell ref="Z260:AA261"/>
    <mergeCell ref="AB260:AC261"/>
    <mergeCell ref="AD260:AF261"/>
    <mergeCell ref="AG260:AI261"/>
    <mergeCell ref="AJ260:AR261"/>
    <mergeCell ref="AS260:BA261"/>
    <mergeCell ref="BB260:BE261"/>
    <mergeCell ref="BF260:BG260"/>
    <mergeCell ref="A261:O261"/>
    <mergeCell ref="P261:U261"/>
    <mergeCell ref="BF261:BG261"/>
    <mergeCell ref="A254:O254"/>
    <mergeCell ref="P254:U254"/>
    <mergeCell ref="V254:W255"/>
    <mergeCell ref="X254:Y255"/>
    <mergeCell ref="Z254:AA255"/>
    <mergeCell ref="AB254:AC255"/>
    <mergeCell ref="AD254:AF255"/>
    <mergeCell ref="AG254:AI255"/>
    <mergeCell ref="AJ254:AR255"/>
    <mergeCell ref="AS254:BA255"/>
    <mergeCell ref="BB254:BE255"/>
    <mergeCell ref="BF254:BG254"/>
    <mergeCell ref="A255:O255"/>
    <mergeCell ref="P255:U255"/>
    <mergeCell ref="BF255:BG255"/>
    <mergeCell ref="A256:O256"/>
    <mergeCell ref="P256:U256"/>
    <mergeCell ref="V256:W257"/>
    <mergeCell ref="X256:Y257"/>
    <mergeCell ref="Z256:AA257"/>
    <mergeCell ref="AB256:AC257"/>
    <mergeCell ref="AD256:AF257"/>
    <mergeCell ref="AG256:AI257"/>
    <mergeCell ref="AJ256:AR257"/>
    <mergeCell ref="AS256:BA257"/>
    <mergeCell ref="BB256:BE257"/>
    <mergeCell ref="BF256:BG256"/>
    <mergeCell ref="A257:O257"/>
    <mergeCell ref="P257:U257"/>
    <mergeCell ref="BF257:BG257"/>
    <mergeCell ref="A250:O250"/>
    <mergeCell ref="P250:U250"/>
    <mergeCell ref="V250:W251"/>
    <mergeCell ref="X250:Y251"/>
    <mergeCell ref="Z250:AA251"/>
    <mergeCell ref="AB250:AC251"/>
    <mergeCell ref="AD250:AF251"/>
    <mergeCell ref="AG250:AI251"/>
    <mergeCell ref="AJ250:AR251"/>
    <mergeCell ref="AS250:BA251"/>
    <mergeCell ref="BB250:BE251"/>
    <mergeCell ref="BF250:BG250"/>
    <mergeCell ref="A251:O251"/>
    <mergeCell ref="P251:U251"/>
    <mergeCell ref="BF251:BG251"/>
    <mergeCell ref="A252:O252"/>
    <mergeCell ref="P252:U252"/>
    <mergeCell ref="V252:W253"/>
    <mergeCell ref="X252:Y253"/>
    <mergeCell ref="Z252:AA253"/>
    <mergeCell ref="AB252:AC253"/>
    <mergeCell ref="AD252:AF253"/>
    <mergeCell ref="AG252:AI253"/>
    <mergeCell ref="AJ252:AR253"/>
    <mergeCell ref="AS252:BA253"/>
    <mergeCell ref="BB252:BE253"/>
    <mergeCell ref="BF252:BG252"/>
    <mergeCell ref="A253:O253"/>
    <mergeCell ref="P253:U253"/>
    <mergeCell ref="BF253:BG253"/>
    <mergeCell ref="A246:O246"/>
    <mergeCell ref="P246:U246"/>
    <mergeCell ref="V246:W247"/>
    <mergeCell ref="X246:Y247"/>
    <mergeCell ref="Z246:AA247"/>
    <mergeCell ref="AB246:AC247"/>
    <mergeCell ref="AD246:AF247"/>
    <mergeCell ref="AG246:AI247"/>
    <mergeCell ref="AJ246:AR247"/>
    <mergeCell ref="AS246:BA247"/>
    <mergeCell ref="BB246:BE247"/>
    <mergeCell ref="BF246:BG246"/>
    <mergeCell ref="A247:O247"/>
    <mergeCell ref="P247:U247"/>
    <mergeCell ref="BF247:BG247"/>
    <mergeCell ref="A248:O248"/>
    <mergeCell ref="P248:U248"/>
    <mergeCell ref="V248:W249"/>
    <mergeCell ref="X248:Y249"/>
    <mergeCell ref="Z248:AA249"/>
    <mergeCell ref="AB248:AC249"/>
    <mergeCell ref="AD248:AF249"/>
    <mergeCell ref="AG248:AI249"/>
    <mergeCell ref="AJ248:AR249"/>
    <mergeCell ref="AS248:BA249"/>
    <mergeCell ref="BB248:BE249"/>
    <mergeCell ref="BF248:BG248"/>
    <mergeCell ref="A249:O249"/>
    <mergeCell ref="P249:U249"/>
    <mergeCell ref="BF249:BG249"/>
    <mergeCell ref="A243:E243"/>
    <mergeCell ref="F243:BE243"/>
    <mergeCell ref="BF243:BG243"/>
    <mergeCell ref="A244:O245"/>
    <mergeCell ref="P244:U245"/>
    <mergeCell ref="V244:AI244"/>
    <mergeCell ref="AJ244:AR245"/>
    <mergeCell ref="AS244:BA245"/>
    <mergeCell ref="BB244:BE245"/>
    <mergeCell ref="BF244:BG244"/>
    <mergeCell ref="V245:W245"/>
    <mergeCell ref="X245:Y245"/>
    <mergeCell ref="Z245:AA245"/>
    <mergeCell ref="AB245:AC245"/>
    <mergeCell ref="AD245:AF245"/>
    <mergeCell ref="AG245:AI245"/>
    <mergeCell ref="BF245:BG245"/>
    <mergeCell ref="A239:O239"/>
    <mergeCell ref="P239:U239"/>
    <mergeCell ref="V239:W240"/>
    <mergeCell ref="X239:Y240"/>
    <mergeCell ref="Z239:AA240"/>
    <mergeCell ref="AB239:AC240"/>
    <mergeCell ref="AD239:AF240"/>
    <mergeCell ref="AG239:AI240"/>
    <mergeCell ref="AJ239:AR240"/>
    <mergeCell ref="AS239:BA240"/>
    <mergeCell ref="BB239:BE240"/>
    <mergeCell ref="A240:O240"/>
    <mergeCell ref="P240:U240"/>
    <mergeCell ref="A241:O241"/>
    <mergeCell ref="P241:U241"/>
    <mergeCell ref="V241:W242"/>
    <mergeCell ref="X241:Y242"/>
    <mergeCell ref="Z241:AA242"/>
    <mergeCell ref="AB241:AC242"/>
    <mergeCell ref="AD241:AF242"/>
    <mergeCell ref="AG241:AI242"/>
    <mergeCell ref="AJ241:AR242"/>
    <mergeCell ref="AS241:BA242"/>
    <mergeCell ref="BB241:BE242"/>
    <mergeCell ref="A242:O242"/>
    <mergeCell ref="P242:U242"/>
    <mergeCell ref="A235:O235"/>
    <mergeCell ref="P235:U235"/>
    <mergeCell ref="V235:W236"/>
    <mergeCell ref="X235:Y236"/>
    <mergeCell ref="Z235:AA236"/>
    <mergeCell ref="AB235:AC236"/>
    <mergeCell ref="AD235:AF236"/>
    <mergeCell ref="AG235:AI236"/>
    <mergeCell ref="AJ235:AR236"/>
    <mergeCell ref="AS235:BA236"/>
    <mergeCell ref="BB235:BE236"/>
    <mergeCell ref="A236:O236"/>
    <mergeCell ref="P236:U236"/>
    <mergeCell ref="A237:O237"/>
    <mergeCell ref="P237:U237"/>
    <mergeCell ref="V237:W238"/>
    <mergeCell ref="X237:Y238"/>
    <mergeCell ref="Z237:AA238"/>
    <mergeCell ref="AB237:AC238"/>
    <mergeCell ref="AD237:AF238"/>
    <mergeCell ref="AG237:AI238"/>
    <mergeCell ref="AJ237:AR238"/>
    <mergeCell ref="AS237:BA238"/>
    <mergeCell ref="BB237:BE238"/>
    <mergeCell ref="A238:O238"/>
    <mergeCell ref="P238:U238"/>
    <mergeCell ref="A231:O231"/>
    <mergeCell ref="P231:U231"/>
    <mergeCell ref="V231:W232"/>
    <mergeCell ref="X231:Y232"/>
    <mergeCell ref="Z231:AA232"/>
    <mergeCell ref="AB231:AC232"/>
    <mergeCell ref="AD231:AF232"/>
    <mergeCell ref="AG231:AI232"/>
    <mergeCell ref="AJ231:AR232"/>
    <mergeCell ref="AS231:BA232"/>
    <mergeCell ref="BB231:BE232"/>
    <mergeCell ref="A232:O232"/>
    <mergeCell ref="P232:U232"/>
    <mergeCell ref="A233:O233"/>
    <mergeCell ref="P233:U233"/>
    <mergeCell ref="V233:W234"/>
    <mergeCell ref="X233:Y234"/>
    <mergeCell ref="Z233:AA234"/>
    <mergeCell ref="AB233:AC234"/>
    <mergeCell ref="AD233:AF234"/>
    <mergeCell ref="AG233:AI234"/>
    <mergeCell ref="AJ233:AR234"/>
    <mergeCell ref="AS233:BA234"/>
    <mergeCell ref="BB233:BE234"/>
    <mergeCell ref="A234:O234"/>
    <mergeCell ref="P234:U234"/>
    <mergeCell ref="A227:O227"/>
    <mergeCell ref="P227:U227"/>
    <mergeCell ref="V227:W228"/>
    <mergeCell ref="X227:Y228"/>
    <mergeCell ref="Z227:AA228"/>
    <mergeCell ref="AB227:AC228"/>
    <mergeCell ref="AD227:AF228"/>
    <mergeCell ref="AG227:AI228"/>
    <mergeCell ref="AJ227:AR228"/>
    <mergeCell ref="AS227:BA228"/>
    <mergeCell ref="BB227:BE228"/>
    <mergeCell ref="A228:O228"/>
    <mergeCell ref="P228:U228"/>
    <mergeCell ref="A229:O229"/>
    <mergeCell ref="P229:U229"/>
    <mergeCell ref="V229:W230"/>
    <mergeCell ref="X229:Y230"/>
    <mergeCell ref="Z229:AA230"/>
    <mergeCell ref="AB229:AC230"/>
    <mergeCell ref="AD229:AF230"/>
    <mergeCell ref="AG229:AI230"/>
    <mergeCell ref="AJ229:AR230"/>
    <mergeCell ref="AS229:BA230"/>
    <mergeCell ref="BB229:BE230"/>
    <mergeCell ref="A230:O230"/>
    <mergeCell ref="P230:U230"/>
    <mergeCell ref="A223:O223"/>
    <mergeCell ref="P223:U223"/>
    <mergeCell ref="V223:W224"/>
    <mergeCell ref="X223:Y224"/>
    <mergeCell ref="Z223:AA224"/>
    <mergeCell ref="AB223:AC224"/>
    <mergeCell ref="AD223:AF224"/>
    <mergeCell ref="AG223:AI224"/>
    <mergeCell ref="AJ223:AR224"/>
    <mergeCell ref="AS223:BA224"/>
    <mergeCell ref="BB223:BE224"/>
    <mergeCell ref="A224:O224"/>
    <mergeCell ref="P224:U224"/>
    <mergeCell ref="A225:O225"/>
    <mergeCell ref="P225:U225"/>
    <mergeCell ref="V225:W226"/>
    <mergeCell ref="X225:Y226"/>
    <mergeCell ref="Z225:AA226"/>
    <mergeCell ref="AB225:AC226"/>
    <mergeCell ref="AD225:AF226"/>
    <mergeCell ref="AG225:AI226"/>
    <mergeCell ref="AJ225:AR226"/>
    <mergeCell ref="AS225:BA226"/>
    <mergeCell ref="BB225:BE226"/>
    <mergeCell ref="A226:O226"/>
    <mergeCell ref="P226:U226"/>
    <mergeCell ref="A219:O219"/>
    <mergeCell ref="P219:U219"/>
    <mergeCell ref="X219:Y220"/>
    <mergeCell ref="V219:W220"/>
    <mergeCell ref="AB219:AC220"/>
    <mergeCell ref="AD219:AF220"/>
    <mergeCell ref="AG219:AI220"/>
    <mergeCell ref="AJ219:AR220"/>
    <mergeCell ref="AS219:BA220"/>
    <mergeCell ref="BB219:BE220"/>
    <mergeCell ref="A220:O220"/>
    <mergeCell ref="P220:U220"/>
    <mergeCell ref="A221:O221"/>
    <mergeCell ref="P221:U221"/>
    <mergeCell ref="V221:W222"/>
    <mergeCell ref="X221:Y222"/>
    <mergeCell ref="Z221:AA222"/>
    <mergeCell ref="AB221:AC222"/>
    <mergeCell ref="AD221:AF222"/>
    <mergeCell ref="AG221:AI222"/>
    <mergeCell ref="AJ221:AR222"/>
    <mergeCell ref="AS221:BA222"/>
    <mergeCell ref="BB221:BE222"/>
    <mergeCell ref="A222:O222"/>
    <mergeCell ref="P222:U222"/>
    <mergeCell ref="A215:O215"/>
    <mergeCell ref="P215:U215"/>
    <mergeCell ref="V215:W216"/>
    <mergeCell ref="X215:Y216"/>
    <mergeCell ref="Z215:AA216"/>
    <mergeCell ref="AB215:AC216"/>
    <mergeCell ref="AD215:AF216"/>
    <mergeCell ref="AG215:AI216"/>
    <mergeCell ref="AJ215:AR216"/>
    <mergeCell ref="AS215:BA216"/>
    <mergeCell ref="BB215:BE216"/>
    <mergeCell ref="A216:O216"/>
    <mergeCell ref="P216:U216"/>
    <mergeCell ref="A217:O217"/>
    <mergeCell ref="P217:U217"/>
    <mergeCell ref="V217:W218"/>
    <mergeCell ref="X217:Y218"/>
    <mergeCell ref="Z217:AA218"/>
    <mergeCell ref="AB217:AC218"/>
    <mergeCell ref="AD217:AF218"/>
    <mergeCell ref="AG217:AI218"/>
    <mergeCell ref="AJ217:AR218"/>
    <mergeCell ref="AS217:BA218"/>
    <mergeCell ref="BB217:BE218"/>
    <mergeCell ref="A218:O218"/>
    <mergeCell ref="P218:U218"/>
    <mergeCell ref="A191:BF191"/>
    <mergeCell ref="A192:BC192"/>
    <mergeCell ref="A193:BB208"/>
    <mergeCell ref="A209:BF209"/>
    <mergeCell ref="A210:AH210"/>
    <mergeCell ref="AI210:BF210"/>
    <mergeCell ref="A211:E211"/>
    <mergeCell ref="F211:BE211"/>
    <mergeCell ref="A212:BF212"/>
    <mergeCell ref="A213:O214"/>
    <mergeCell ref="P213:U214"/>
    <mergeCell ref="V213:AI213"/>
    <mergeCell ref="AJ213:AR214"/>
    <mergeCell ref="AS213:BA214"/>
    <mergeCell ref="BB213:BE214"/>
    <mergeCell ref="V214:W214"/>
    <mergeCell ref="X214:Y214"/>
    <mergeCell ref="Z214:AA214"/>
    <mergeCell ref="AB214:AC214"/>
    <mergeCell ref="AD214:AF214"/>
    <mergeCell ref="AG214:AI214"/>
    <mergeCell ref="A165:B168"/>
    <mergeCell ref="C165:BB173"/>
    <mergeCell ref="A169:B170"/>
    <mergeCell ref="A171:B171"/>
    <mergeCell ref="BC171:BC172"/>
    <mergeCell ref="BD171:BD172"/>
    <mergeCell ref="BE171:BE172"/>
    <mergeCell ref="A172:B172"/>
    <mergeCell ref="A173:B173"/>
    <mergeCell ref="A174:D174"/>
    <mergeCell ref="E174:BE174"/>
    <mergeCell ref="A175:BF175"/>
    <mergeCell ref="A176:BC176"/>
    <mergeCell ref="A177:AR178"/>
    <mergeCell ref="AS177:AU177"/>
    <mergeCell ref="AV177:BB177"/>
    <mergeCell ref="BC177:BC179"/>
    <mergeCell ref="BD177:BD179"/>
    <mergeCell ref="BE177:BE179"/>
    <mergeCell ref="AS178:AU178"/>
    <mergeCell ref="AV178:BB178"/>
    <mergeCell ref="A179:BB190"/>
    <mergeCell ref="A157:B157"/>
    <mergeCell ref="C157:BB157"/>
    <mergeCell ref="A158:B158"/>
    <mergeCell ref="C158:AR158"/>
    <mergeCell ref="AS158:AU158"/>
    <mergeCell ref="AV158:BB158"/>
    <mergeCell ref="BC158:BC159"/>
    <mergeCell ref="BD158:BD159"/>
    <mergeCell ref="BE158:BE159"/>
    <mergeCell ref="A159:B159"/>
    <mergeCell ref="C159:BB159"/>
    <mergeCell ref="A160:B160"/>
    <mergeCell ref="C160:BB160"/>
    <mergeCell ref="A161:B161"/>
    <mergeCell ref="C161:BB161"/>
    <mergeCell ref="BC161:BC164"/>
    <mergeCell ref="BD161:BD164"/>
    <mergeCell ref="BE161:BE164"/>
    <mergeCell ref="A162:B164"/>
    <mergeCell ref="C162:AR162"/>
    <mergeCell ref="AS162:AU162"/>
    <mergeCell ref="AV162:BB163"/>
    <mergeCell ref="C163:AR163"/>
    <mergeCell ref="AS163:AU163"/>
    <mergeCell ref="C164:AR164"/>
    <mergeCell ref="AS164:AU164"/>
    <mergeCell ref="AV164:BB164"/>
    <mergeCell ref="BC151:BC156"/>
    <mergeCell ref="BD151:BD156"/>
    <mergeCell ref="BE151:BE156"/>
    <mergeCell ref="A152:B153"/>
    <mergeCell ref="C152:AR152"/>
    <mergeCell ref="AS152:AU152"/>
    <mergeCell ref="AV152:BB152"/>
    <mergeCell ref="C153:AR153"/>
    <mergeCell ref="AS153:AU153"/>
    <mergeCell ref="AV153:BB153"/>
    <mergeCell ref="A154:B154"/>
    <mergeCell ref="C154:BB154"/>
    <mergeCell ref="A155:B156"/>
    <mergeCell ref="C155:AR156"/>
    <mergeCell ref="AS155:AU155"/>
    <mergeCell ref="AV155:BB155"/>
    <mergeCell ref="AS156:AU156"/>
    <mergeCell ref="AV156:BB156"/>
    <mergeCell ref="A134:B135"/>
    <mergeCell ref="C134:BB135"/>
    <mergeCell ref="A136:B136"/>
    <mergeCell ref="C136:BB136"/>
    <mergeCell ref="A137:B138"/>
    <mergeCell ref="C137:BB138"/>
    <mergeCell ref="A139:B140"/>
    <mergeCell ref="C139:BB140"/>
    <mergeCell ref="A141:B141"/>
    <mergeCell ref="C141:AR141"/>
    <mergeCell ref="AS141:AU141"/>
    <mergeCell ref="AV141:BB141"/>
    <mergeCell ref="A142:B151"/>
    <mergeCell ref="C142:BB142"/>
    <mergeCell ref="C143:BB143"/>
    <mergeCell ref="C144:BB144"/>
    <mergeCell ref="C145:BB147"/>
    <mergeCell ref="C148:BB148"/>
    <mergeCell ref="C149:BB149"/>
    <mergeCell ref="C150:BB150"/>
    <mergeCell ref="C151:BB151"/>
    <mergeCell ref="A125:D125"/>
    <mergeCell ref="E125:BC125"/>
    <mergeCell ref="A126:B126"/>
    <mergeCell ref="C126:AR126"/>
    <mergeCell ref="AS126:AU126"/>
    <mergeCell ref="AV126:BB126"/>
    <mergeCell ref="A127:B127"/>
    <mergeCell ref="C127:BB127"/>
    <mergeCell ref="A128:B128"/>
    <mergeCell ref="C128:BB128"/>
    <mergeCell ref="A129:B130"/>
    <mergeCell ref="C129:BB130"/>
    <mergeCell ref="A131:B131"/>
    <mergeCell ref="C131:BB131"/>
    <mergeCell ref="A132:B132"/>
    <mergeCell ref="C132:BB132"/>
    <mergeCell ref="A133:B133"/>
    <mergeCell ref="C133:BB133"/>
    <mergeCell ref="BF117:BG117"/>
    <mergeCell ref="A118:D118"/>
    <mergeCell ref="E118:BE118"/>
    <mergeCell ref="BF118:BG118"/>
    <mergeCell ref="A119:BG119"/>
    <mergeCell ref="A120:BC120"/>
    <mergeCell ref="BF120:BG120"/>
    <mergeCell ref="A121:AR122"/>
    <mergeCell ref="AS121:AU121"/>
    <mergeCell ref="AV121:BB121"/>
    <mergeCell ref="BC121:BC123"/>
    <mergeCell ref="BD121:BD123"/>
    <mergeCell ref="BE121:BE123"/>
    <mergeCell ref="BF121:BG121"/>
    <mergeCell ref="AS122:AU122"/>
    <mergeCell ref="AV122:BB122"/>
    <mergeCell ref="BF122:BG122"/>
    <mergeCell ref="A123:BB124"/>
    <mergeCell ref="BF123:BG123"/>
    <mergeCell ref="BF124:BG124"/>
    <mergeCell ref="A60:BC60"/>
    <mergeCell ref="A61:BB90"/>
    <mergeCell ref="A91:D91"/>
    <mergeCell ref="E91:BE91"/>
    <mergeCell ref="BF91:BG91"/>
    <mergeCell ref="A92:BC92"/>
    <mergeCell ref="BF92:BG92"/>
    <mergeCell ref="A93:BB117"/>
    <mergeCell ref="BF93:BG93"/>
    <mergeCell ref="BF94:BG94"/>
    <mergeCell ref="BF95:BG95"/>
    <mergeCell ref="BF96:BG96"/>
    <mergeCell ref="BF97:BG97"/>
    <mergeCell ref="BF98:BG98"/>
    <mergeCell ref="BF99:BG99"/>
    <mergeCell ref="BF100:BG100"/>
    <mergeCell ref="BF101:BG101"/>
    <mergeCell ref="BF102:BG102"/>
    <mergeCell ref="BF103:BG103"/>
    <mergeCell ref="BF104:BG104"/>
    <mergeCell ref="BF105:BG105"/>
    <mergeCell ref="BF106:BG106"/>
    <mergeCell ref="BF107:BG107"/>
    <mergeCell ref="BF108:BG108"/>
    <mergeCell ref="BF109:BG109"/>
    <mergeCell ref="BF110:BG110"/>
    <mergeCell ref="BF111:BG111"/>
    <mergeCell ref="BF112:BG112"/>
    <mergeCell ref="BF113:BG113"/>
    <mergeCell ref="BF114:BG114"/>
    <mergeCell ref="BF115:BG115"/>
    <mergeCell ref="BF116:BG116"/>
    <mergeCell ref="A49:BG49"/>
    <mergeCell ref="A50:D50"/>
    <mergeCell ref="E50:BE50"/>
    <mergeCell ref="BF50:BG50"/>
    <mergeCell ref="A51:BG51"/>
    <mergeCell ref="A52:BG52"/>
    <mergeCell ref="A53:BG53"/>
    <mergeCell ref="A54:BG54"/>
    <mergeCell ref="A55:BG55"/>
    <mergeCell ref="A56:BG56"/>
    <mergeCell ref="A57:C57"/>
    <mergeCell ref="D57:H57"/>
    <mergeCell ref="I57:S57"/>
    <mergeCell ref="T57:BG57"/>
    <mergeCell ref="A58:BG58"/>
    <mergeCell ref="A59:D59"/>
    <mergeCell ref="E59:BE59"/>
    <mergeCell ref="A43:D43"/>
    <mergeCell ref="E43:BE43"/>
    <mergeCell ref="BF43:BG43"/>
    <mergeCell ref="A44:BG44"/>
    <mergeCell ref="A45:B45"/>
    <mergeCell ref="C45:BG45"/>
    <mergeCell ref="A46:F48"/>
    <mergeCell ref="G46:P46"/>
    <mergeCell ref="Q46:AK46"/>
    <mergeCell ref="AL46:AT46"/>
    <mergeCell ref="AU46:BA46"/>
    <mergeCell ref="BB46:BE46"/>
    <mergeCell ref="BF46:BG46"/>
    <mergeCell ref="G47:AQ47"/>
    <mergeCell ref="AR47:BE47"/>
    <mergeCell ref="BF47:BG47"/>
    <mergeCell ref="G48:AQ48"/>
    <mergeCell ref="AR48:BE48"/>
    <mergeCell ref="BF48:BG48"/>
    <mergeCell ref="BF36:BG36"/>
    <mergeCell ref="B37:AL37"/>
    <mergeCell ref="AM37:AX37"/>
    <mergeCell ref="AY37:BE37"/>
    <mergeCell ref="BF37:BG37"/>
    <mergeCell ref="B38:AL38"/>
    <mergeCell ref="AM38:AX38"/>
    <mergeCell ref="AY38:BE38"/>
    <mergeCell ref="BF38:BG38"/>
    <mergeCell ref="A39:A42"/>
    <mergeCell ref="B39:AL39"/>
    <mergeCell ref="AM39:AX39"/>
    <mergeCell ref="AY39:BE39"/>
    <mergeCell ref="BF39:BG39"/>
    <mergeCell ref="B40:AL40"/>
    <mergeCell ref="AM40:AX40"/>
    <mergeCell ref="AY40:BE40"/>
    <mergeCell ref="BF40:BG40"/>
    <mergeCell ref="B41:AL41"/>
    <mergeCell ref="AM41:AX41"/>
    <mergeCell ref="AY41:BE41"/>
    <mergeCell ref="BF41:BG41"/>
    <mergeCell ref="B42:AL42"/>
    <mergeCell ref="AM42:AX42"/>
    <mergeCell ref="AY42:BE42"/>
    <mergeCell ref="BF42:BG42"/>
    <mergeCell ref="B29:AL29"/>
    <mergeCell ref="AM29:AX29"/>
    <mergeCell ref="AY29:BE29"/>
    <mergeCell ref="BF29:BG29"/>
    <mergeCell ref="B30:AL30"/>
    <mergeCell ref="AM30:AX30"/>
    <mergeCell ref="AY30:BE30"/>
    <mergeCell ref="BF30:BG30"/>
    <mergeCell ref="A31:A38"/>
    <mergeCell ref="B31:AL31"/>
    <mergeCell ref="AM31:AX31"/>
    <mergeCell ref="AY31:BE31"/>
    <mergeCell ref="BF31:BG31"/>
    <mergeCell ref="B32:AL32"/>
    <mergeCell ref="AM32:AX32"/>
    <mergeCell ref="AY32:BE32"/>
    <mergeCell ref="BF32:BG32"/>
    <mergeCell ref="B33:AL33"/>
    <mergeCell ref="AM33:AX33"/>
    <mergeCell ref="AY33:BE33"/>
    <mergeCell ref="BF33:BG33"/>
    <mergeCell ref="B34:AL34"/>
    <mergeCell ref="AM34:AX34"/>
    <mergeCell ref="AY34:BE34"/>
    <mergeCell ref="BF34:BG34"/>
    <mergeCell ref="B35:AL35"/>
    <mergeCell ref="AM35:AX35"/>
    <mergeCell ref="AY35:BE35"/>
    <mergeCell ref="BF35:BG35"/>
    <mergeCell ref="B36:AL36"/>
    <mergeCell ref="AM36:AX36"/>
    <mergeCell ref="AY36:BE36"/>
    <mergeCell ref="B22:E22"/>
    <mergeCell ref="F22:AU22"/>
    <mergeCell ref="AV22:AX22"/>
    <mergeCell ref="AY22:BE22"/>
    <mergeCell ref="BF22:BG22"/>
    <mergeCell ref="B23:E23"/>
    <mergeCell ref="F23:AU23"/>
    <mergeCell ref="AV23:AX23"/>
    <mergeCell ref="AY23:BE23"/>
    <mergeCell ref="BF23:BG23"/>
    <mergeCell ref="B24:E24"/>
    <mergeCell ref="F24:AU24"/>
    <mergeCell ref="AV24:AX24"/>
    <mergeCell ref="AY24:BE24"/>
    <mergeCell ref="BF24:BG24"/>
    <mergeCell ref="A25:A30"/>
    <mergeCell ref="B25:AL25"/>
    <mergeCell ref="AM25:AX25"/>
    <mergeCell ref="AY25:BE25"/>
    <mergeCell ref="BF25:BG25"/>
    <mergeCell ref="B26:AL26"/>
    <mergeCell ref="AM26:AX26"/>
    <mergeCell ref="AY26:BE26"/>
    <mergeCell ref="BF26:BG26"/>
    <mergeCell ref="B27:AL27"/>
    <mergeCell ref="AM27:AX27"/>
    <mergeCell ref="AY27:BE27"/>
    <mergeCell ref="BF27:BG27"/>
    <mergeCell ref="B28:AL28"/>
    <mergeCell ref="AM28:AX28"/>
    <mergeCell ref="AY28:BE28"/>
    <mergeCell ref="BF28:BG28"/>
    <mergeCell ref="BF13:BG13"/>
    <mergeCell ref="A14:AD14"/>
    <mergeCell ref="AE14:AT14"/>
    <mergeCell ref="AU14:BE14"/>
    <mergeCell ref="BF14:BG14"/>
    <mergeCell ref="A15:D15"/>
    <mergeCell ref="E15:BE15"/>
    <mergeCell ref="BF15:BG15"/>
    <mergeCell ref="A16:A24"/>
    <mergeCell ref="B16:E17"/>
    <mergeCell ref="F16:BE16"/>
    <mergeCell ref="BF16:BG16"/>
    <mergeCell ref="F17:BE17"/>
    <mergeCell ref="BF17:BG17"/>
    <mergeCell ref="B18:E18"/>
    <mergeCell ref="F18:BE18"/>
    <mergeCell ref="BF18:BG18"/>
    <mergeCell ref="B19:E19"/>
    <mergeCell ref="F19:AU19"/>
    <mergeCell ref="AV19:AX19"/>
    <mergeCell ref="AY19:BE19"/>
    <mergeCell ref="BF19:BG19"/>
    <mergeCell ref="B20:E20"/>
    <mergeCell ref="F20:AU20"/>
    <mergeCell ref="AV20:AX20"/>
    <mergeCell ref="AY20:BE20"/>
    <mergeCell ref="BF20:BG20"/>
    <mergeCell ref="B21:E21"/>
    <mergeCell ref="F21:AU21"/>
    <mergeCell ref="AV21:AX21"/>
    <mergeCell ref="AY21:BE21"/>
    <mergeCell ref="BF21:BG21"/>
    <mergeCell ref="AM5:AN5"/>
    <mergeCell ref="AO5:AQ5"/>
    <mergeCell ref="AR5:BG6"/>
    <mergeCell ref="C6:D6"/>
    <mergeCell ref="G6:I6"/>
    <mergeCell ref="J6:P6"/>
    <mergeCell ref="Q6:S6"/>
    <mergeCell ref="Y6:AD6"/>
    <mergeCell ref="AE6:AK6"/>
    <mergeCell ref="AM6:AN6"/>
    <mergeCell ref="AO6:AQ6"/>
    <mergeCell ref="B7:I7"/>
    <mergeCell ref="J7:AT7"/>
    <mergeCell ref="AU7:BE7"/>
    <mergeCell ref="BF7:BG7"/>
    <mergeCell ref="A8:I11"/>
    <mergeCell ref="J8:AT8"/>
    <mergeCell ref="AU8:BE8"/>
    <mergeCell ref="BF8:BG8"/>
    <mergeCell ref="J9:AK9"/>
    <mergeCell ref="AL9:AT9"/>
    <mergeCell ref="AU9:BE9"/>
    <mergeCell ref="BF9:BG9"/>
    <mergeCell ref="J10:AT10"/>
    <mergeCell ref="AU10:BE10"/>
    <mergeCell ref="BF10:BG10"/>
    <mergeCell ref="J11:AN11"/>
    <mergeCell ref="AO11:BE13"/>
    <mergeCell ref="BF11:BG11"/>
    <mergeCell ref="B12:AN12"/>
    <mergeCell ref="BF12:BG12"/>
    <mergeCell ref="A13:AN13"/>
    <mergeCell ref="BH428:BM428"/>
    <mergeCell ref="BH429:BM429"/>
    <mergeCell ref="BH430:BM430"/>
    <mergeCell ref="BH431:BM431"/>
    <mergeCell ref="BH432:BM432"/>
    <mergeCell ref="BH433:BM433"/>
    <mergeCell ref="BH420:BM420"/>
    <mergeCell ref="BH421:BM421"/>
    <mergeCell ref="BI372:CS372"/>
    <mergeCell ref="A1:I3"/>
    <mergeCell ref="J1:AY3"/>
    <mergeCell ref="AZ1:BE1"/>
    <mergeCell ref="BF1:BG1"/>
    <mergeCell ref="AZ2:BE2"/>
    <mergeCell ref="BF2:BG2"/>
    <mergeCell ref="AZ3:BE3"/>
    <mergeCell ref="BF3:BG3"/>
    <mergeCell ref="A4:P5"/>
    <mergeCell ref="Q4:S4"/>
    <mergeCell ref="T4:X4"/>
    <mergeCell ref="Y4:AD4"/>
    <mergeCell ref="AE4:AK5"/>
    <mergeCell ref="AM4:AN4"/>
    <mergeCell ref="AO4:AQ4"/>
    <mergeCell ref="AR4:AT4"/>
    <mergeCell ref="AV4:AX4"/>
    <mergeCell ref="AZ4:BA4"/>
    <mergeCell ref="BB4:BE4"/>
    <mergeCell ref="BF4:BG4"/>
    <mergeCell ref="Q5:S5"/>
    <mergeCell ref="T5:X6"/>
    <mergeCell ref="Y5:AD5"/>
  </mergeCells>
  <hyperlinks>
    <hyperlink ref="J1" r:id="rId1" display="http://www.irs.gov/Form990" xr:uid="{00000000-0004-0000-0000-000000000000}"/>
    <hyperlink ref="J452" r:id="rId2" display="http://www.irs.gov/Form990" xr:uid="{00000000-0004-0000-0000-000001000000}"/>
    <hyperlink ref="J625" r:id="rId3" display="http://www.irs.gov/Form990" xr:uid="{00000000-0004-0000-0000-000002000000}"/>
  </hyperlinks>
  <pageMargins left="0.7" right="0.7" top="0.75" bottom="0.75" header="0.3" footer="0.3"/>
  <pageSetup scale="77" fitToHeight="0" orientation="portrait" r:id="rId4"/>
  <headerFooter>
    <oddFooter>&amp;L&amp;F&amp;R&amp;D</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dc:creator>
  <cp:lastModifiedBy>Gary Stockmaster</cp:lastModifiedBy>
  <cp:lastPrinted>2025-02-18T18:35:37Z</cp:lastPrinted>
  <dcterms:created xsi:type="dcterms:W3CDTF">2025-02-15T18:35:16Z</dcterms:created>
  <dcterms:modified xsi:type="dcterms:W3CDTF">2025-02-23T14:05:27Z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2024-04-09T00:00:00Z</vt:filetime>
  </property>
  <property fmtid="{D5CDD505-2E9C-101B-9397-08002B2CF9AE}" pid="3" name="LastSaved">
    <vt:filetime>2025-02-15T00:00:00Z</vt:filetime>
  </property>
  <property fmtid="{D5CDD505-2E9C-101B-9397-08002B2CF9AE}" pid="4" name="Producer">
    <vt:lpwstr>iTextSharp 4.0.8 (based on iText 2.0.8)</vt:lpwstr>
  </property>
</Properties>
</file>